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306"/>
  <workbookPr autoCompressPictures="0"/>
  <bookViews>
    <workbookView xWindow="240" yWindow="80" windowWidth="19700" windowHeight="15520" tabRatio="895"/>
  </bookViews>
  <sheets>
    <sheet name="Résumé" sheetId="16" r:id="rId1"/>
    <sheet name="Plan d'actions" sheetId="15" r:id="rId2"/>
    <sheet name="A. Ressources humaines" sheetId="7" r:id="rId3"/>
    <sheet name="B. Voyages-Equipe Interne" sheetId="11" r:id="rId4"/>
    <sheet name="C. Equipements" sheetId="12" r:id="rId5"/>
    <sheet name="D. Autres" sheetId="8" r:id="rId6"/>
    <sheet name="E1.1 Prestataire services 1" sheetId="2" r:id="rId7"/>
    <sheet name="E1.2Voyages-Pres.ServConsultant" sheetId="17" r:id="rId8"/>
    <sheet name="E2.1Prestataire services 2" sheetId="5" r:id="rId9"/>
    <sheet name="E2.2Voyages-Pres.ServConsultant" sheetId="19" r:id="rId10"/>
    <sheet name="E3.1Service Provider 3" sheetId="6" r:id="rId11"/>
    <sheet name="E3.2Voyages-Pres.ServConsultant" sheetId="18" r:id="rId12"/>
  </sheets>
  <externalReferences>
    <externalReference r:id="rId13"/>
  </externalReferences>
  <definedNames>
    <definedName name="AECFRefno">'[1]Project Info'!$C$8</definedName>
    <definedName name="AECFRound">'[1]Project Info'!$C$9</definedName>
    <definedName name="AnxB_lines" localSheetId="7">#REF!,#REF!,#REF!,#REF!,#REF!</definedName>
    <definedName name="AnxB_lines" localSheetId="9">#REF!,#REF!,#REF!,#REF!,#REF!</definedName>
    <definedName name="AnxB_lines" localSheetId="11">#REF!,#REF!,#REF!,#REF!,#REF!</definedName>
    <definedName name="AnxB_lines">#REF!,#REF!,#REF!,#REF!,#REF!</definedName>
    <definedName name="AnxB_Quarters" localSheetId="7">#REF!</definedName>
    <definedName name="AnxB_Quarters" localSheetId="9">#REF!</definedName>
    <definedName name="AnxB_Quarters" localSheetId="11">#REF!</definedName>
    <definedName name="AnxB_Quarters">#REF!</definedName>
    <definedName name="baseline_date">'[1]Project Info'!$C$14</definedName>
    <definedName name="CAPEX" localSheetId="7">#REF!</definedName>
    <definedName name="CAPEX" localSheetId="9">#REF!</definedName>
    <definedName name="CAPEX" localSheetId="11">#REF!</definedName>
    <definedName name="CAPEX">#REF!</definedName>
    <definedName name="company">'[1]Project Info'!$C$10</definedName>
    <definedName name="Options" localSheetId="2">#REF!</definedName>
    <definedName name="Options" localSheetId="3">#REF!</definedName>
    <definedName name="Options" localSheetId="4">#REF!</definedName>
    <definedName name="Options" localSheetId="5">#REF!</definedName>
    <definedName name="Options" localSheetId="7">#REF!</definedName>
    <definedName name="Options" localSheetId="8">#REF!</definedName>
    <definedName name="Options" localSheetId="9">#REF!</definedName>
    <definedName name="Options" localSheetId="10">#REF!</definedName>
    <definedName name="Options" localSheetId="11">#REF!</definedName>
    <definedName name="Options">#REF!</definedName>
    <definedName name="_xlnm.Print_Area" localSheetId="2">'A. Ressources humaines'!$A$1:$M$25</definedName>
    <definedName name="_xlnm.Print_Area" localSheetId="3">'B. Voyages-Equipe Interne'!$A$1:$M$25</definedName>
    <definedName name="_xlnm.Print_Area" localSheetId="4">'C. Equipements'!$A$1:$M$25</definedName>
    <definedName name="_xlnm.Print_Area" localSheetId="5">'D. Autres'!$A$1:$M$25</definedName>
    <definedName name="_xlnm.Print_Area" localSheetId="6">'E1.1 Prestataire services 1'!$A$1:$N$67</definedName>
    <definedName name="_xlnm.Print_Area" localSheetId="7">'E1.2Voyages-Pres.ServConsultant'!$A$1:$M$25</definedName>
    <definedName name="_xlnm.Print_Area" localSheetId="9">'E2.2Voyages-Pres.ServConsultant'!$A$1:$M$25</definedName>
    <definedName name="_xlnm.Print_Area" localSheetId="11">'E3.2Voyages-Pres.ServConsultant'!$A$1:$M$25</definedName>
    <definedName name="_xlnm.Print_Area" localSheetId="1">'Plan d''actions'!#REF!</definedName>
    <definedName name="_xlnm.Print_Area" localSheetId="0">Résumé!$A$1:$I$62</definedName>
    <definedName name="_xlnm.Print_Titles" localSheetId="2">'A. Ressources humaines'!#REF!</definedName>
    <definedName name="_xlnm.Print_Titles" localSheetId="3">'B. Voyages-Equipe Interne'!#REF!</definedName>
    <definedName name="_xlnm.Print_Titles" localSheetId="4">'C. Equipements'!#REF!</definedName>
    <definedName name="_xlnm.Print_Titles" localSheetId="5">'D. Autres'!#REF!</definedName>
    <definedName name="_xlnm.Print_Titles" localSheetId="7">'E1.2Voyages-Pres.ServConsultant'!#REF!</definedName>
    <definedName name="_xlnm.Print_Titles" localSheetId="9">'E2.2Voyages-Pres.ServConsultant'!#REF!</definedName>
    <definedName name="_xlnm.Print_Titles" localSheetId="11">'E3.2Voyages-Pres.ServConsultant'!#REF!</definedName>
    <definedName name="project_title">'[1]Project Info'!$C$11</definedName>
    <definedName name="Service_Provider_3" localSheetId="2">#REF!</definedName>
    <definedName name="Service_Provider_3" localSheetId="3">#REF!</definedName>
    <definedName name="Service_Provider_3" localSheetId="4">#REF!</definedName>
    <definedName name="Service_Provider_3" localSheetId="5">#REF!</definedName>
    <definedName name="Service_Provider_3" localSheetId="7">#REF!</definedName>
    <definedName name="Service_Provider_3" localSheetId="8">#REF!</definedName>
    <definedName name="Service_Provider_3" localSheetId="9">#REF!</definedName>
    <definedName name="Service_Provider_3" localSheetId="10">#REF!</definedName>
    <definedName name="Service_Provider_3" localSheetId="11">#REF!</definedName>
    <definedName name="Service_Provider_3">#REF!</definedName>
    <definedName name="Service_Provider_4" localSheetId="2">#REF!</definedName>
    <definedName name="Service_Provider_4" localSheetId="3">#REF!</definedName>
    <definedName name="Service_Provider_4" localSheetId="4">#REF!</definedName>
    <definedName name="Service_Provider_4" localSheetId="5">#REF!</definedName>
    <definedName name="Service_Provider_4" localSheetId="7">#REF!</definedName>
    <definedName name="Service_Provider_4" localSheetId="9">#REF!</definedName>
    <definedName name="Service_Provider_4" localSheetId="11">#REF!</definedName>
    <definedName name="Service_Provider_4">#REF!</definedName>
    <definedName name="Service_Provider_5" localSheetId="2">#REF!</definedName>
    <definedName name="Service_Provider_5" localSheetId="3">#REF!</definedName>
    <definedName name="Service_Provider_5" localSheetId="4">#REF!</definedName>
    <definedName name="Service_Provider_5" localSheetId="5">#REF!</definedName>
    <definedName name="Service_Provider_5" localSheetId="7">#REF!</definedName>
    <definedName name="Service_Provider_5" localSheetId="9">#REF!</definedName>
    <definedName name="Service_Provider_5" localSheetId="11">#REF!</definedName>
    <definedName name="Service_Provider_5">#REF!</definedName>
    <definedName name="sss" localSheetId="4">#REF!</definedName>
    <definedName name="sss" localSheetId="7">#REF!</definedName>
    <definedName name="sss" localSheetId="9">#REF!</definedName>
    <definedName name="sss" localSheetId="11">#REF!</definedName>
    <definedName name="sss">#REF!</definedName>
    <definedName name="Z_2A266652_A997_409F_BAD5_4AB70827EAC7_.wvu.PrintArea" localSheetId="0" hidden="1">Résumé!$A$14:$I$62</definedName>
    <definedName name="Z_50D194CE_0A00_4E08_9925_85FD36393094_.wvu.PrintArea" localSheetId="0" hidden="1">Résumé!$A$14:$I$62</definedName>
    <definedName name="Z_5CBDF61F_B5C8_43C3_B24D_B22ACE17246C_.wvu.PrintArea" localSheetId="0" hidden="1">Résumé!$A$14:$I$62</definedName>
    <definedName name="Z_AEEFB502_EDBA_4504_82F0_07B4C63A594C_.wvu.PrintArea" localSheetId="0" hidden="1">Résumé!$A$17:$F$46</definedName>
    <definedName name="Z_C4EF5A03_67B3_483B_A3A7_DC24F2748C84_.wvu.PrintArea" localSheetId="0" hidden="1">Résumé!$A$17:$F$46</definedName>
    <definedName name="Z_F523ECFC_D059_423A_96EF_6F5A32701D03_.wvu.PrintArea" localSheetId="0" hidden="1">Résumé!$A$17:$H$46</definedName>
    <definedName name="Z_FD87D1D1_D443_4582_837B_79060323B40D_.wvu.PrintArea" localSheetId="0" hidden="1">Résumé!$A$14:$I$62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36" i="16" l="1"/>
  <c r="AB1" i="18"/>
  <c r="C25" i="18"/>
  <c r="C10" i="6"/>
  <c r="AB1" i="19"/>
  <c r="C25" i="19"/>
  <c r="C10" i="5"/>
  <c r="AB1" i="17"/>
  <c r="M3" i="17"/>
  <c r="C10" i="2"/>
  <c r="AB1" i="8"/>
  <c r="C25" i="8"/>
  <c r="AB1" i="12"/>
  <c r="D3" i="12"/>
  <c r="AB1" i="11"/>
  <c r="D3" i="11"/>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E15" i="6"/>
  <c r="D15" i="6"/>
  <c r="C15" i="6"/>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E15" i="5"/>
  <c r="D15" i="5"/>
  <c r="C15" i="5"/>
  <c r="C15" i="2"/>
  <c r="D15" i="2"/>
  <c r="E15" i="2"/>
  <c r="L25" i="19"/>
  <c r="K25" i="19"/>
  <c r="J25" i="19"/>
  <c r="I25" i="19"/>
  <c r="H25" i="19"/>
  <c r="G25" i="19"/>
  <c r="F25" i="19"/>
  <c r="E25" i="19"/>
  <c r="D25" i="19"/>
  <c r="M24" i="19"/>
  <c r="M23" i="19"/>
  <c r="M22" i="19"/>
  <c r="M21" i="19"/>
  <c r="M20" i="19"/>
  <c r="M19" i="19"/>
  <c r="M18" i="19"/>
  <c r="M17" i="19"/>
  <c r="M16" i="19"/>
  <c r="M15" i="19"/>
  <c r="M14" i="19"/>
  <c r="M13" i="19"/>
  <c r="M12" i="19"/>
  <c r="M11" i="19"/>
  <c r="M10" i="19"/>
  <c r="M9" i="19"/>
  <c r="M8" i="19"/>
  <c r="M7" i="19"/>
  <c r="M6" i="19"/>
  <c r="M5" i="19"/>
  <c r="M4" i="19"/>
  <c r="B3" i="19"/>
  <c r="A3" i="19"/>
  <c r="L25" i="18"/>
  <c r="K25" i="18"/>
  <c r="J25" i="18"/>
  <c r="I25" i="18"/>
  <c r="H25" i="18"/>
  <c r="G25" i="18"/>
  <c r="F25" i="18"/>
  <c r="E25" i="18"/>
  <c r="D25" i="18"/>
  <c r="M24" i="18"/>
  <c r="M23" i="18"/>
  <c r="M22" i="18"/>
  <c r="M21" i="18"/>
  <c r="M20" i="18"/>
  <c r="M19" i="18"/>
  <c r="M18" i="18"/>
  <c r="M17" i="18"/>
  <c r="M16" i="18"/>
  <c r="M15" i="18"/>
  <c r="M14" i="18"/>
  <c r="M13" i="18"/>
  <c r="M12" i="18"/>
  <c r="M11" i="18"/>
  <c r="M10" i="18"/>
  <c r="M9" i="18"/>
  <c r="M8" i="18"/>
  <c r="M7" i="18"/>
  <c r="M6" i="18"/>
  <c r="M5" i="18"/>
  <c r="M4" i="18"/>
  <c r="M3" i="18"/>
  <c r="B3" i="18"/>
  <c r="A3" i="18"/>
  <c r="B3" i="12"/>
  <c r="B3" i="8"/>
  <c r="B3" i="17"/>
  <c r="A3" i="17"/>
  <c r="L25" i="17"/>
  <c r="K25" i="17"/>
  <c r="J25" i="17"/>
  <c r="I25" i="17"/>
  <c r="H25" i="17"/>
  <c r="G25" i="17"/>
  <c r="F25" i="17"/>
  <c r="E25" i="17"/>
  <c r="D25" i="17"/>
  <c r="M24" i="17"/>
  <c r="M23" i="17"/>
  <c r="M22" i="17"/>
  <c r="M21" i="17"/>
  <c r="M20" i="17"/>
  <c r="M19" i="17"/>
  <c r="M18" i="17"/>
  <c r="M17" i="17"/>
  <c r="M16" i="17"/>
  <c r="M15" i="17"/>
  <c r="M14" i="17"/>
  <c r="M13" i="17"/>
  <c r="M12" i="17"/>
  <c r="M11" i="17"/>
  <c r="M10" i="17"/>
  <c r="M9" i="17"/>
  <c r="M8" i="17"/>
  <c r="M7" i="17"/>
  <c r="M6" i="17"/>
  <c r="M5" i="17"/>
  <c r="M4" i="17"/>
  <c r="C25" i="12"/>
  <c r="D25" i="8"/>
  <c r="L25" i="8"/>
  <c r="K25" i="8"/>
  <c r="J25" i="8"/>
  <c r="I25" i="8"/>
  <c r="H25" i="8"/>
  <c r="G25" i="8"/>
  <c r="F25" i="8"/>
  <c r="E25" i="8"/>
  <c r="M24" i="8"/>
  <c r="M23" i="8"/>
  <c r="M22" i="8"/>
  <c r="M21" i="8"/>
  <c r="M20" i="8"/>
  <c r="M19" i="8"/>
  <c r="M18" i="8"/>
  <c r="M17" i="8"/>
  <c r="M16" i="8"/>
  <c r="M15" i="8"/>
  <c r="M14" i="8"/>
  <c r="M13" i="8"/>
  <c r="M12" i="8"/>
  <c r="M11" i="8"/>
  <c r="M10" i="8"/>
  <c r="M9" i="8"/>
  <c r="M8" i="8"/>
  <c r="M7" i="8"/>
  <c r="M6" i="8"/>
  <c r="M5" i="8"/>
  <c r="M4" i="8"/>
  <c r="D25" i="12"/>
  <c r="L25" i="12"/>
  <c r="K25" i="12"/>
  <c r="J25" i="12"/>
  <c r="I25" i="12"/>
  <c r="H25" i="12"/>
  <c r="G25" i="12"/>
  <c r="F25" i="12"/>
  <c r="E25" i="12"/>
  <c r="M24" i="12"/>
  <c r="M23" i="12"/>
  <c r="M22" i="12"/>
  <c r="M21" i="12"/>
  <c r="M20" i="12"/>
  <c r="M19" i="12"/>
  <c r="M18" i="12"/>
  <c r="M17" i="12"/>
  <c r="M16" i="12"/>
  <c r="M15" i="12"/>
  <c r="M14" i="12"/>
  <c r="M13" i="12"/>
  <c r="M12" i="12"/>
  <c r="M11" i="12"/>
  <c r="M10" i="12"/>
  <c r="M9" i="12"/>
  <c r="M8" i="12"/>
  <c r="M7" i="12"/>
  <c r="M6" i="12"/>
  <c r="M5" i="12"/>
  <c r="M4" i="12"/>
  <c r="M3" i="12"/>
  <c r="D3" i="19"/>
  <c r="M3" i="19"/>
  <c r="C25" i="11"/>
  <c r="C3" i="11"/>
  <c r="M3" i="11"/>
  <c r="D3" i="18"/>
  <c r="C25" i="17"/>
  <c r="D3" i="17"/>
  <c r="M3" i="8"/>
  <c r="M25" i="17"/>
  <c r="M25" i="19"/>
  <c r="M25" i="18"/>
  <c r="M25" i="12"/>
  <c r="M25" i="8"/>
  <c r="D3" i="8"/>
  <c r="D5" i="7"/>
  <c r="D6" i="7"/>
  <c r="D7" i="7"/>
  <c r="D8" i="7"/>
  <c r="D9" i="7"/>
  <c r="D10" i="7"/>
  <c r="D11" i="7"/>
  <c r="D12" i="7"/>
  <c r="D13" i="7"/>
  <c r="D14" i="7"/>
  <c r="D15" i="7"/>
  <c r="D16" i="7"/>
  <c r="D17" i="7"/>
  <c r="D18" i="7"/>
  <c r="D19" i="7"/>
  <c r="D20" i="7"/>
  <c r="D21" i="7"/>
  <c r="D22" i="7"/>
  <c r="D23" i="7"/>
  <c r="D24" i="7"/>
  <c r="C25" i="7"/>
  <c r="B25" i="7"/>
  <c r="D4" i="7"/>
  <c r="AB7" i="16"/>
  <c r="G36" i="16"/>
  <c r="L25" i="11"/>
  <c r="K25" i="11"/>
  <c r="J25" i="11"/>
  <c r="I25" i="11"/>
  <c r="H25" i="11"/>
  <c r="G25" i="11"/>
  <c r="F25" i="11"/>
  <c r="E25" i="11"/>
  <c r="M24" i="11"/>
  <c r="M23" i="11"/>
  <c r="M22" i="11"/>
  <c r="M21" i="11"/>
  <c r="M20" i="11"/>
  <c r="M19" i="11"/>
  <c r="M18" i="11"/>
  <c r="M17" i="11"/>
  <c r="M16" i="11"/>
  <c r="M15" i="11"/>
  <c r="M14" i="11"/>
  <c r="M13" i="11"/>
  <c r="M12" i="11"/>
  <c r="M11" i="11"/>
  <c r="M10" i="11"/>
  <c r="M9" i="11"/>
  <c r="M8" i="11"/>
  <c r="M7" i="11"/>
  <c r="M6" i="11"/>
  <c r="M5" i="11"/>
  <c r="M4" i="11"/>
  <c r="E25" i="7"/>
  <c r="F25" i="7"/>
  <c r="G25" i="7"/>
  <c r="A57" i="2"/>
  <c r="A58" i="2"/>
  <c r="A59" i="2"/>
  <c r="A60" i="2"/>
  <c r="A61" i="2"/>
  <c r="A62" i="2"/>
  <c r="A63" i="2"/>
  <c r="A64" i="2"/>
  <c r="A65" i="2"/>
  <c r="A66" i="2"/>
  <c r="A6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H25" i="7"/>
  <c r="I25" i="7"/>
  <c r="M7" i="7"/>
  <c r="M19" i="7"/>
  <c r="M18" i="7"/>
  <c r="M14" i="7"/>
  <c r="M12" i="7"/>
  <c r="M10" i="7"/>
  <c r="AB1" i="7"/>
  <c r="C3" i="7"/>
  <c r="D25" i="11"/>
  <c r="F22" i="16"/>
  <c r="G22" i="16"/>
  <c r="M8" i="7"/>
  <c r="M9" i="7"/>
  <c r="M11" i="7"/>
  <c r="M13" i="7"/>
  <c r="M15" i="7"/>
  <c r="M16" i="7"/>
  <c r="M17" i="7"/>
  <c r="M4" i="7"/>
  <c r="M5" i="7"/>
  <c r="M6" i="7"/>
  <c r="M20" i="7"/>
  <c r="M21" i="7"/>
  <c r="M22" i="7"/>
  <c r="M23" i="7"/>
  <c r="M24" i="7"/>
  <c r="D25" i="7"/>
  <c r="F21" i="16"/>
  <c r="G21" i="16"/>
  <c r="L25" i="7"/>
  <c r="K25" i="7"/>
  <c r="J25" i="7"/>
  <c r="F27" i="16"/>
  <c r="G27" i="16"/>
  <c r="F31" i="16"/>
  <c r="G31" i="16"/>
  <c r="F35" i="16"/>
  <c r="G35" i="16"/>
  <c r="F26" i="16"/>
  <c r="G26" i="16"/>
  <c r="G28" i="16"/>
  <c r="C3" i="12"/>
  <c r="C3" i="8"/>
  <c r="C3" i="19"/>
  <c r="C3" i="18"/>
  <c r="C3" i="17"/>
  <c r="A25" i="7"/>
  <c r="M3" i="7"/>
  <c r="D3" i="7"/>
  <c r="M25" i="11"/>
  <c r="M25" i="7"/>
  <c r="G32" i="16"/>
  <c r="F28" i="16"/>
  <c r="G37" i="16"/>
  <c r="F37" i="16"/>
  <c r="H37" i="16"/>
  <c r="H23" i="16"/>
  <c r="F23" i="16"/>
  <c r="F32" i="16"/>
  <c r="H32" i="16"/>
  <c r="G23" i="16"/>
  <c r="H28" i="16"/>
  <c r="G39" i="16"/>
  <c r="G42" i="16"/>
  <c r="F39" i="16"/>
  <c r="H39" i="16"/>
  <c r="H42" i="16"/>
  <c r="G14" i="16"/>
  <c r="F42" i="16"/>
</calcChain>
</file>

<file path=xl/comments1.xml><?xml version="1.0" encoding="utf-8"?>
<comments xmlns="http://schemas.openxmlformats.org/spreadsheetml/2006/main">
  <authors>
    <author>david</author>
  </authors>
  <commentList>
    <comment ref="A33" authorId="0">
      <text>
        <r>
          <rPr>
            <b/>
            <sz val="8"/>
            <color indexed="81"/>
            <rFont val="Tahoma"/>
            <family val="2"/>
          </rPr>
          <t>Insert additional rows</t>
        </r>
        <r>
          <rPr>
            <sz val="8"/>
            <color indexed="81"/>
            <rFont val="Tahoma"/>
            <family val="2"/>
          </rPr>
          <t xml:space="preserve">
</t>
        </r>
      </text>
    </comment>
  </commentList>
</comments>
</file>

<file path=xl/sharedStrings.xml><?xml version="1.0" encoding="utf-8"?>
<sst xmlns="http://schemas.openxmlformats.org/spreadsheetml/2006/main" count="236" uniqueCount="111">
  <si>
    <t>(EUR)</t>
  </si>
  <si>
    <t>US$</t>
  </si>
  <si>
    <t>Total sum  of the PPP project in EUR</t>
  </si>
  <si>
    <t>…% of the private expenses of the PPP project in EUR</t>
  </si>
  <si>
    <t>11.3</t>
  </si>
  <si>
    <t>11.5</t>
  </si>
  <si>
    <t>11.4</t>
  </si>
  <si>
    <t>11.6</t>
  </si>
  <si>
    <t>11.7</t>
  </si>
  <si>
    <t>GIZ</t>
  </si>
  <si>
    <t>XOF</t>
  </si>
  <si>
    <t>Exchange Rate to Euro</t>
  </si>
  <si>
    <t>N° de contrat</t>
  </si>
  <si>
    <t>PPP Bordereau des prix</t>
  </si>
  <si>
    <r>
      <t>Pourcentage de l'ENTREPRISE PRIVÉE dans l'action PPP conformément au contrat</t>
    </r>
    <r>
      <rPr>
        <b/>
        <sz val="10"/>
        <color indexed="10"/>
        <rFont val="Arial"/>
        <family val="2"/>
      </rPr>
      <t>*</t>
    </r>
  </si>
  <si>
    <r>
      <t>Pourcentage de la contribution publique dans l'action PPP conformément au contrat</t>
    </r>
    <r>
      <rPr>
        <b/>
        <sz val="10"/>
        <color indexed="10"/>
        <rFont val="Arial"/>
        <family val="2"/>
      </rPr>
      <t>*</t>
    </r>
  </si>
  <si>
    <t>Réf. aux CG pour les actions PPP</t>
  </si>
  <si>
    <t>Quantité/unité</t>
  </si>
  <si>
    <t>EUR par quantité / unité</t>
  </si>
  <si>
    <t>Nombre/unité/observations</t>
  </si>
  <si>
    <t>Experts de l'entreprise (coûts réels)</t>
  </si>
  <si>
    <t>Spécifier s.v.p. nommément les experts de l'entreprise ou indiquer leur qualification s'ils n'ont pas encore été désignés</t>
  </si>
  <si>
    <r>
      <t xml:space="preserve">Taux journaliers des propres collaborateurs </t>
    </r>
    <r>
      <rPr>
        <sz val="9"/>
        <color indexed="8"/>
        <rFont val="Arial"/>
        <family val="2"/>
      </rPr>
      <t xml:space="preserve"> (…jours de spécialistes à ... €)</t>
    </r>
  </si>
  <si>
    <r>
      <t>Frais de déplacement</t>
    </r>
    <r>
      <rPr>
        <sz val="9"/>
        <color indexed="8"/>
        <rFont val="Arial"/>
        <family val="2"/>
      </rPr>
      <t xml:space="preserve"> (conf. aux directives fiscales d'Allemagne)</t>
    </r>
  </si>
  <si>
    <t>Somme</t>
  </si>
  <si>
    <t>Spécifier s.v.p. nommément les experts externes ou indiquer leur qualification s'ils n'ont pas encore été désignés</t>
  </si>
  <si>
    <r>
      <t>Honoraires</t>
    </r>
    <r>
      <rPr>
        <sz val="9"/>
        <color indexed="8"/>
        <rFont val="Arial"/>
        <family val="2"/>
      </rPr>
      <t xml:space="preserve"> (.... jours de spécialistes à ... €)</t>
    </r>
  </si>
  <si>
    <t>Biens d'équipement</t>
  </si>
  <si>
    <t>conf. au point 5 des CG pour les actions PPP</t>
  </si>
  <si>
    <t>Autres frais</t>
  </si>
  <si>
    <t>Audit / rapport d'examen de l'expert comptable</t>
  </si>
  <si>
    <t>Somme totale</t>
  </si>
  <si>
    <t>hors TVA</t>
  </si>
  <si>
    <t>Seulement pour information</t>
  </si>
  <si>
    <t>Coûts internes de la GIZ</t>
  </si>
  <si>
    <t>Coûts totaux de l'action</t>
  </si>
  <si>
    <r>
      <t>*</t>
    </r>
    <r>
      <rPr>
        <b/>
        <sz val="11"/>
        <color indexed="8"/>
        <rFont val="Arial"/>
        <family val="2"/>
      </rPr>
      <t xml:space="preserve"> Les pourcentages saisis sont automatiquement portés dans les colonnes correspondantes.</t>
    </r>
  </si>
  <si>
    <t>Remarques :</t>
  </si>
  <si>
    <t xml:space="preserve">1. Pour la contribution du PPP, toutes les valeurs mentionnées sont considérées comme des valeurs maximales (« jusqu'à ...»). </t>
  </si>
  <si>
    <t xml:space="preserve">2. Les écarts dans les postes budgétaires peuvent être compensés entre eux si la différence ne dépasse pas 10 % du poste concerné. </t>
  </si>
  <si>
    <t xml:space="preserve">    Pour les différences de plus de 10 %, l'accord préalable de la GIZ est nécessaire. </t>
  </si>
  <si>
    <t>3. Taux journaliers pour le propre personnel : le taux journalier doit être calculé sur la base des coûts réels. La formule</t>
  </si>
  <si>
    <t xml:space="preserve">    suivante doit être appliquée de préférence et validée par le commissaire aux comptes :</t>
  </si>
  <si>
    <t xml:space="preserve">    brut de l'employeur (brut du salarié + env. 40 %) * nombre de salaires mensuels (généralement 13)/220 jours ouvrables/8 h.</t>
  </si>
  <si>
    <t>4. Les coûts du rapport d'examen peuvent être pris en compte dans le budget total. Le plafond est de 1500 € pour chaque</t>
  </si>
  <si>
    <t xml:space="preserve">    rapport d'examen convenu par contrat (sur présentation du justificatif ; l'original du justificatif doit toujours être remis à la GIZ).  </t>
  </si>
  <si>
    <t xml:space="preserve">5. Veuillez faire une description aussi détaillée que possible des postes susmentionnés, le cas échéant sur une feuille séparée. </t>
  </si>
  <si>
    <t>6. Veuillez communiquer les CV des experts nécessaires. Vous pouvez soit proposer un pool</t>
  </si>
  <si>
    <t xml:space="preserve">    d'experts (dont les noms seront indiqués), soit énumérer les experts un par un.   </t>
  </si>
  <si>
    <t>Signature, date</t>
  </si>
  <si>
    <t>L'ENTREPRISE PRIVÉE</t>
  </si>
  <si>
    <t>Postulant 1:</t>
  </si>
  <si>
    <t>Postulant 2:</t>
  </si>
  <si>
    <t>Titre du projet:</t>
  </si>
  <si>
    <t>Mois et année de démarrage:</t>
  </si>
  <si>
    <t>Mois et année de fin:</t>
  </si>
  <si>
    <t>Devise:</t>
  </si>
  <si>
    <t>N.B.</t>
  </si>
  <si>
    <t xml:space="preserve">1. SVP indiquer par 'X' ou colorer les cellules dans lesquelles les activités décrites doivent apparaître . </t>
  </si>
  <si>
    <t>2. SVP, insérer de nouvelles lignes si nécessaire</t>
  </si>
  <si>
    <t>Année 1</t>
  </si>
  <si>
    <t>Année 2</t>
  </si>
  <si>
    <r>
      <t xml:space="preserve">Résultats clés du projet
</t>
    </r>
    <r>
      <rPr>
        <i/>
        <sz val="10"/>
        <color indexed="9"/>
        <rFont val="Arial"/>
        <family val="2"/>
      </rPr>
      <t>(Insérer de nouvelles lignes si nécessaire)</t>
    </r>
  </si>
  <si>
    <r>
      <t xml:space="preserve"> Les activités clés
</t>
    </r>
    <r>
      <rPr>
        <i/>
        <sz val="10"/>
        <color indexed="9"/>
        <rFont val="Arial"/>
        <family val="2"/>
      </rPr>
      <t>(Insérer de nouvelles lignes si nécessaire)</t>
    </r>
  </si>
  <si>
    <t>T1</t>
  </si>
  <si>
    <t>T2</t>
  </si>
  <si>
    <t>T3</t>
  </si>
  <si>
    <t>T4</t>
  </si>
  <si>
    <r>
      <t xml:space="preserve">La personne clé responsable de l'activité
</t>
    </r>
    <r>
      <rPr>
        <i/>
        <sz val="10"/>
        <color theme="0"/>
        <rFont val="Arial"/>
        <family val="2"/>
      </rPr>
      <t xml:space="preserve"> </t>
    </r>
  </si>
  <si>
    <t>Equipe du projet ou personnel (Salaire)</t>
  </si>
  <si>
    <t xml:space="preserve"> Sous cette rubrique, indiquer le poste pour lequel le salaire est requis ou ce qui sera utilisé comme fonds de contrepartie. S'il existe plus d'un poste, enregistrer aussi le nombre de postes sous la rubique. S'assurer de montrer à travers le calcul que  le salaire total pour la poste financé et le pourcentage de temps exigé pour ce projet. Rapellez-vous que seules les dépenses concernant le projet proposé sont elligibles. Insérer de nouvelles lignes si nécessaire.</t>
  </si>
  <si>
    <t>T1 Année 1</t>
  </si>
  <si>
    <t>T2 Année 1</t>
  </si>
  <si>
    <t>T3 Année 1</t>
  </si>
  <si>
    <t>T4 Année 1</t>
  </si>
  <si>
    <t>T1 Année 2</t>
  </si>
  <si>
    <t>T2 Année 2</t>
  </si>
  <si>
    <t>T3 Année 2</t>
  </si>
  <si>
    <t>T4 Année 2</t>
  </si>
  <si>
    <t>Plan de financement:  Indiquer les fonds nécessaires pour chaque trimestre</t>
  </si>
  <si>
    <t>Rubriques de dépenses</t>
  </si>
  <si>
    <t>Equipement, Achat ou Location</t>
  </si>
  <si>
    <t>Sous cette rubrique, indiquer le type d'equipements à acheter, la quantité ou le nombre. Indiquer dans la colonne calcul, la base d'estimation.</t>
  </si>
  <si>
    <t>Autres dépenses ou coûts</t>
  </si>
  <si>
    <t>Sous cette rubrique, indiquer les autres dépenses non couvertes, ce qui sera utilisé dans la cadre du fonds de contrepartie. Indiquer dans la colonne calcul, la base d'estimation.</t>
  </si>
  <si>
    <t>Budget et Plan d'activités pour Prestataire de services 1</t>
  </si>
  <si>
    <t>Nom du Prestataire de services 1:</t>
  </si>
  <si>
    <t>Coût unitaire</t>
  </si>
  <si>
    <t>Coût total</t>
  </si>
  <si>
    <t>de travail</t>
  </si>
  <si>
    <t>SVP indiquer par 'X' ou colorer les cellules dans lesTuelles les actvités seront exécutées par le Prestataire de services indiqué ci-dessus.</t>
  </si>
  <si>
    <t>Indiquez le montant ici</t>
  </si>
  <si>
    <t>Nb. Jours</t>
  </si>
  <si>
    <t>Nom et Position de l'équipe du projet ou personnel</t>
  </si>
  <si>
    <t>Depenses de voyages - Consultant</t>
  </si>
  <si>
    <t>Depenses de voyages - Equipe Interne</t>
  </si>
  <si>
    <t>Sous la rubrique, indiquez le type de voyage requis ou celui qui sera utilisé comme fonds de contrepartie. Indiquer le nombre de personnes si connu. Montrez à travers dans la colonne calcul, la base de calcul.</t>
  </si>
  <si>
    <t>Max</t>
  </si>
  <si>
    <t>Max. Euro193,000</t>
  </si>
  <si>
    <t xml:space="preserve">Prestataire services /Experts externes (conf. au point 5 des CG pour les actions PPP) </t>
  </si>
  <si>
    <t>Nombre de jours</t>
  </si>
  <si>
    <t>Nombre d'unités</t>
  </si>
  <si>
    <t>Rubriques de dépenses
(Vols internationaux, Perdiem, Nuitées, Vols sous-régionaux, etc)</t>
  </si>
  <si>
    <t>Budget et Plan d'activités pour Prestataire de services 2</t>
  </si>
  <si>
    <t>Nom du Prestataire de services 2:</t>
  </si>
  <si>
    <t>Budget et Plan d'activités pour Prestataire de services 3</t>
  </si>
  <si>
    <t>Nom du Prestataire de services 3:</t>
  </si>
  <si>
    <t>FCFA</t>
  </si>
  <si>
    <t>EURO</t>
  </si>
  <si>
    <t>Remplissez seulement les zones ombragées vert ci-dessous</t>
  </si>
  <si>
    <t>Max 40% of the public expenses of the PPP project in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</si>
</sst>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0_ ;\-0.00\ "/>
  </numFmts>
  <fonts count="41" x14ac:knownFonts="1">
    <font>
      <sz val="10"/>
      <name val="Arial"/>
    </font>
    <font>
      <b/>
      <sz val="14"/>
      <name val="Arial"/>
      <family val="2"/>
    </font>
    <font>
      <b/>
      <sz val="11"/>
      <name val="Arial"/>
      <family val="2"/>
    </font>
    <font>
      <sz val="11"/>
      <name val="Arial"/>
      <family val="2"/>
    </font>
    <font>
      <sz val="10"/>
      <name val="Arial"/>
      <family val="2"/>
    </font>
    <font>
      <sz val="10"/>
      <name val="Verdana"/>
      <family val="2"/>
    </font>
    <font>
      <b/>
      <sz val="12"/>
      <name val="Arial"/>
      <family val="2"/>
    </font>
    <font>
      <b/>
      <sz val="10"/>
      <name val="Arial"/>
      <family val="2"/>
    </font>
    <font>
      <sz val="12"/>
      <name val="Arial"/>
      <family val="2"/>
    </font>
    <font>
      <i/>
      <sz val="10"/>
      <name val="Verdana"/>
      <family val="2"/>
    </font>
    <font>
      <sz val="14"/>
      <name val="Arial"/>
      <family val="2"/>
    </font>
    <font>
      <b/>
      <sz val="11"/>
      <color theme="0"/>
      <name val="Arial"/>
      <family val="2"/>
    </font>
    <font>
      <b/>
      <sz val="10"/>
      <color theme="0"/>
      <name val="Arial"/>
      <family val="2"/>
    </font>
    <font>
      <b/>
      <sz val="9"/>
      <name val="Arial"/>
      <family val="2"/>
    </font>
    <font>
      <b/>
      <sz val="9"/>
      <color theme="1"/>
      <name val="Arial"/>
      <family val="2"/>
    </font>
    <font>
      <i/>
      <sz val="10"/>
      <name val="Arial"/>
      <family val="2"/>
    </font>
    <font>
      <b/>
      <sz val="8"/>
      <color indexed="81"/>
      <name val="Tahoma"/>
      <family val="2"/>
    </font>
    <font>
      <sz val="8"/>
      <color indexed="81"/>
      <name val="Tahoma"/>
      <family val="2"/>
    </font>
    <font>
      <b/>
      <sz val="10"/>
      <name val="Verdana"/>
      <family val="2"/>
    </font>
    <font>
      <b/>
      <sz val="12"/>
      <color theme="0"/>
      <name val="Arial"/>
      <family val="2"/>
    </font>
    <font>
      <i/>
      <sz val="10"/>
      <color theme="0"/>
      <name val="Arial"/>
      <family val="2"/>
    </font>
    <font>
      <sz val="9"/>
      <name val="Arial"/>
      <family val="2"/>
    </font>
    <font>
      <sz val="12"/>
      <name val="Times New Roman"/>
      <family val="1"/>
    </font>
    <font>
      <sz val="12"/>
      <color indexed="10"/>
      <name val="Times New Roman"/>
      <family val="1"/>
    </font>
    <font>
      <b/>
      <sz val="9"/>
      <color indexed="8"/>
      <name val="Arial"/>
      <family val="2"/>
    </font>
    <font>
      <sz val="9"/>
      <color indexed="8"/>
      <name val="Arial"/>
      <family val="2"/>
    </font>
    <font>
      <b/>
      <i/>
      <u/>
      <sz val="9"/>
      <color indexed="10"/>
      <name val="Arial"/>
      <family val="2"/>
    </font>
    <font>
      <b/>
      <sz val="9"/>
      <color indexed="10"/>
      <name val="Arial"/>
      <family val="2"/>
    </font>
    <font>
      <b/>
      <sz val="12"/>
      <color indexed="10"/>
      <name val="Times New Roman"/>
      <family val="1"/>
    </font>
    <font>
      <sz val="12"/>
      <color indexed="10"/>
      <name val="Times New Roman"/>
      <family val="1"/>
    </font>
    <font>
      <b/>
      <i/>
      <u/>
      <sz val="9"/>
      <name val="Arial"/>
      <family val="2"/>
    </font>
    <font>
      <b/>
      <sz val="11"/>
      <color indexed="10"/>
      <name val="Arial"/>
      <family val="2"/>
    </font>
    <font>
      <b/>
      <sz val="12"/>
      <color indexed="8"/>
      <name val="Arial"/>
      <family val="2"/>
    </font>
    <font>
      <b/>
      <sz val="10"/>
      <color indexed="8"/>
      <name val="Arial"/>
      <family val="2"/>
    </font>
    <font>
      <b/>
      <sz val="10"/>
      <color indexed="10"/>
      <name val="Arial"/>
      <family val="2"/>
    </font>
    <font>
      <b/>
      <i/>
      <u/>
      <sz val="9"/>
      <color indexed="8"/>
      <name val="Arial"/>
      <family val="2"/>
    </font>
    <font>
      <b/>
      <sz val="11"/>
      <color indexed="8"/>
      <name val="Arial"/>
      <family val="2"/>
    </font>
    <font>
      <b/>
      <sz val="12"/>
      <color indexed="8"/>
      <name val="Times New Roman"/>
      <family val="1"/>
    </font>
    <font>
      <sz val="12"/>
      <color indexed="8"/>
      <name val="Arial"/>
      <family val="2"/>
    </font>
    <font>
      <i/>
      <sz val="10"/>
      <color indexed="9"/>
      <name val="Arial"/>
      <family val="2"/>
    </font>
    <font>
      <b/>
      <sz val="12"/>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bottom/>
      <diagonal/>
    </border>
    <border>
      <left/>
      <right/>
      <top style="thin">
        <color auto="1"/>
      </top>
      <bottom/>
      <diagonal/>
    </border>
    <border>
      <left/>
      <right style="thin">
        <color auto="1"/>
      </right>
      <top style="medium">
        <color auto="1"/>
      </top>
      <bottom/>
      <diagonal/>
    </border>
    <border>
      <left/>
      <right style="thin">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style="thin">
        <color auto="1"/>
      </bottom>
      <diagonal/>
    </border>
    <border>
      <left/>
      <right/>
      <top style="thin">
        <color auto="1"/>
      </top>
      <bottom style="double">
        <color auto="1"/>
      </bottom>
      <diagonal/>
    </border>
  </borders>
  <cellStyleXfs count="8">
    <xf numFmtId="0" fontId="0" fillId="0" borderId="0"/>
    <xf numFmtId="0" fontId="5" fillId="0" borderId="0"/>
    <xf numFmtId="0" fontId="4" fillId="0" borderId="0"/>
    <xf numFmtId="43" fontId="4" fillId="0" borderId="0" applyFont="0" applyFill="0" applyBorder="0" applyAlignment="0" applyProtection="0"/>
    <xf numFmtId="0" fontId="3" fillId="0" borderId="0"/>
    <xf numFmtId="0" fontId="3" fillId="0" borderId="0"/>
    <xf numFmtId="0" fontId="22" fillId="0" borderId="0"/>
    <xf numFmtId="0" fontId="22" fillId="0" borderId="0"/>
  </cellStyleXfs>
  <cellXfs count="299">
    <xf numFmtId="0" fontId="0" fillId="0" borderId="0" xfId="0"/>
    <xf numFmtId="0" fontId="2" fillId="2" borderId="1" xfId="0" applyFont="1" applyFill="1" applyBorder="1" applyAlignment="1">
      <alignment horizontal="center" vertical="top" wrapText="1"/>
    </xf>
    <xf numFmtId="0" fontId="0" fillId="0" borderId="0" xfId="0" applyAlignment="1">
      <alignment wrapText="1"/>
    </xf>
    <xf numFmtId="0" fontId="2" fillId="2" borderId="5" xfId="0" applyFont="1" applyFill="1" applyBorder="1" applyAlignment="1">
      <alignment horizontal="center" vertical="top" wrapText="1"/>
    </xf>
    <xf numFmtId="0" fontId="2" fillId="2" borderId="11" xfId="0" applyFont="1" applyFill="1" applyBorder="1" applyAlignment="1">
      <alignment horizontal="center" vertical="top" wrapText="1"/>
    </xf>
    <xf numFmtId="0" fontId="3" fillId="0" borderId="1" xfId="0" applyFont="1" applyBorder="1" applyAlignment="1" applyProtection="1">
      <alignment vertical="top" wrapText="1"/>
      <protection locked="0"/>
    </xf>
    <xf numFmtId="0" fontId="0" fillId="0" borderId="11" xfId="0" applyBorder="1" applyAlignment="1" applyProtection="1">
      <alignment wrapText="1"/>
      <protection locked="0"/>
    </xf>
    <xf numFmtId="0" fontId="0" fillId="0" borderId="1" xfId="0" applyBorder="1" applyAlignment="1" applyProtection="1">
      <alignment wrapText="1"/>
      <protection locked="0"/>
    </xf>
    <xf numFmtId="0" fontId="4" fillId="0" borderId="45" xfId="1" applyFont="1" applyFill="1" applyBorder="1" applyAlignment="1" applyProtection="1">
      <alignment horizontal="left" vertical="center"/>
      <protection locked="0"/>
    </xf>
    <xf numFmtId="38" fontId="3" fillId="3" borderId="6" xfId="0" applyNumberFormat="1" applyFont="1" applyFill="1" applyBorder="1" applyAlignment="1">
      <alignment horizontal="right" vertical="top" wrapText="1"/>
    </xf>
    <xf numFmtId="38" fontId="3" fillId="3" borderId="2" xfId="0" applyNumberFormat="1" applyFont="1" applyFill="1" applyBorder="1" applyAlignment="1">
      <alignment horizontal="right" vertical="top" wrapText="1"/>
    </xf>
    <xf numFmtId="0" fontId="2" fillId="2" borderId="6" xfId="0" applyFont="1" applyFill="1" applyBorder="1" applyAlignment="1">
      <alignment vertical="top" wrapText="1"/>
    </xf>
    <xf numFmtId="0" fontId="2" fillId="2" borderId="49" xfId="0" applyFont="1" applyFill="1" applyBorder="1" applyAlignment="1">
      <alignment horizontal="right" vertical="top" wrapText="1"/>
    </xf>
    <xf numFmtId="0" fontId="5" fillId="0" borderId="0" xfId="1" applyFont="1" applyAlignment="1" applyProtection="1">
      <alignment vertical="center"/>
      <protection locked="0"/>
    </xf>
    <xf numFmtId="0" fontId="5" fillId="6" borderId="0" xfId="1" applyFont="1" applyFill="1" applyAlignment="1" applyProtection="1">
      <alignment vertical="center"/>
      <protection locked="0"/>
    </xf>
    <xf numFmtId="0" fontId="6" fillId="0" borderId="0" xfId="1" applyFont="1" applyFill="1" applyBorder="1" applyAlignment="1" applyProtection="1">
      <alignment vertical="center"/>
      <protection locked="0"/>
    </xf>
    <xf numFmtId="0" fontId="5" fillId="0" borderId="0" xfId="1" applyFont="1" applyBorder="1" applyAlignment="1" applyProtection="1">
      <alignment vertical="center"/>
      <protection locked="0"/>
    </xf>
    <xf numFmtId="0" fontId="7" fillId="0" borderId="0" xfId="1" applyFont="1" applyFill="1" applyBorder="1" applyAlignment="1" applyProtection="1">
      <alignment horizontal="center" vertical="center" wrapText="1"/>
      <protection locked="0"/>
    </xf>
    <xf numFmtId="0" fontId="7" fillId="0" borderId="32" xfId="1" applyFont="1" applyFill="1" applyBorder="1" applyAlignment="1" applyProtection="1">
      <alignment horizontal="center" vertical="center" wrapText="1"/>
      <protection locked="0"/>
    </xf>
    <xf numFmtId="0" fontId="4" fillId="0" borderId="26" xfId="1" applyFont="1" applyBorder="1" applyAlignment="1" applyProtection="1">
      <alignment vertical="center"/>
      <protection locked="0"/>
    </xf>
    <xf numFmtId="0" fontId="7" fillId="0" borderId="38" xfId="1" applyFont="1" applyFill="1" applyBorder="1" applyAlignment="1" applyProtection="1">
      <alignment horizontal="center" vertical="center" wrapText="1"/>
      <protection locked="0"/>
    </xf>
    <xf numFmtId="0" fontId="4" fillId="6" borderId="10" xfId="1" applyFont="1" applyFill="1" applyBorder="1" applyAlignment="1" applyProtection="1">
      <alignment vertical="center"/>
      <protection locked="0"/>
    </xf>
    <xf numFmtId="0" fontId="4" fillId="0" borderId="3" xfId="1" applyFont="1" applyFill="1" applyBorder="1" applyAlignment="1" applyProtection="1">
      <alignment vertical="center"/>
      <protection locked="0"/>
    </xf>
    <xf numFmtId="0" fontId="4" fillId="0" borderId="30" xfId="1" applyFont="1" applyFill="1" applyBorder="1" applyAlignment="1" applyProtection="1">
      <alignment vertical="center"/>
      <protection locked="0"/>
    </xf>
    <xf numFmtId="0" fontId="4" fillId="0" borderId="4" xfId="1" applyFont="1" applyFill="1" applyBorder="1" applyAlignment="1" applyProtection="1">
      <alignment vertical="center"/>
      <protection locked="0"/>
    </xf>
    <xf numFmtId="0" fontId="4" fillId="0" borderId="31" xfId="1" applyFont="1" applyFill="1" applyBorder="1" applyAlignment="1" applyProtection="1">
      <alignment vertical="center"/>
      <protection locked="0"/>
    </xf>
    <xf numFmtId="0" fontId="4" fillId="6" borderId="13" xfId="1" applyFont="1" applyFill="1" applyBorder="1" applyAlignment="1" applyProtection="1">
      <alignment vertical="center"/>
      <protection locked="0"/>
    </xf>
    <xf numFmtId="0" fontId="4" fillId="0" borderId="1" xfId="1" applyFont="1" applyFill="1" applyBorder="1" applyAlignment="1" applyProtection="1">
      <alignment vertical="center"/>
      <protection locked="0"/>
    </xf>
    <xf numFmtId="0" fontId="4" fillId="0" borderId="12" xfId="1" applyFont="1" applyFill="1" applyBorder="1" applyAlignment="1" applyProtection="1">
      <alignment vertical="center"/>
      <protection locked="0"/>
    </xf>
    <xf numFmtId="0" fontId="4" fillId="0" borderId="5" xfId="1" applyFont="1" applyFill="1" applyBorder="1" applyAlignment="1" applyProtection="1">
      <alignment vertical="center"/>
      <protection locked="0"/>
    </xf>
    <xf numFmtId="0" fontId="4" fillId="0" borderId="11" xfId="1" applyFont="1" applyFill="1" applyBorder="1" applyAlignment="1" applyProtection="1">
      <alignment vertical="center"/>
      <protection locked="0"/>
    </xf>
    <xf numFmtId="0" fontId="4" fillId="0" borderId="21" xfId="1" applyFont="1" applyFill="1" applyBorder="1" applyAlignment="1" applyProtection="1">
      <alignment vertical="center"/>
      <protection locked="0"/>
    </xf>
    <xf numFmtId="0" fontId="4" fillId="6" borderId="35" xfId="1" applyFont="1" applyFill="1" applyBorder="1" applyAlignment="1" applyProtection="1">
      <alignment vertical="center"/>
      <protection locked="0"/>
    </xf>
    <xf numFmtId="0" fontId="4" fillId="6" borderId="36" xfId="1" applyFont="1" applyFill="1" applyBorder="1" applyAlignment="1" applyProtection="1">
      <alignment vertical="center"/>
      <protection locked="0"/>
    </xf>
    <xf numFmtId="0" fontId="4" fillId="0" borderId="47" xfId="1" applyFont="1" applyFill="1" applyBorder="1" applyAlignment="1" applyProtection="1">
      <alignment vertical="center"/>
      <protection locked="0"/>
    </xf>
    <xf numFmtId="0" fontId="4" fillId="0" borderId="42" xfId="1" applyFont="1" applyFill="1" applyBorder="1" applyAlignment="1" applyProtection="1">
      <alignment vertical="center"/>
      <protection locked="0"/>
    </xf>
    <xf numFmtId="0" fontId="4" fillId="0" borderId="43" xfId="1" applyFont="1" applyFill="1" applyBorder="1" applyAlignment="1" applyProtection="1">
      <alignment vertical="center"/>
      <protection locked="0"/>
    </xf>
    <xf numFmtId="0" fontId="4" fillId="0" borderId="36" xfId="1" applyFont="1" applyFill="1" applyBorder="1" applyAlignment="1" applyProtection="1">
      <alignment vertical="center"/>
      <protection locked="0"/>
    </xf>
    <xf numFmtId="0" fontId="4" fillId="0" borderId="13" xfId="1" applyFont="1" applyFill="1" applyBorder="1" applyAlignment="1" applyProtection="1">
      <alignment vertical="center"/>
      <protection locked="0"/>
    </xf>
    <xf numFmtId="0" fontId="4" fillId="6" borderId="40" xfId="1" applyFont="1" applyFill="1" applyBorder="1" applyAlignment="1" applyProtection="1">
      <alignment vertical="center"/>
      <protection locked="0"/>
    </xf>
    <xf numFmtId="0" fontId="4" fillId="0" borderId="41" xfId="1" applyFont="1" applyFill="1" applyBorder="1" applyAlignment="1" applyProtection="1">
      <alignment vertical="center"/>
      <protection locked="0"/>
    </xf>
    <xf numFmtId="0" fontId="4" fillId="0" borderId="44" xfId="1" applyFont="1" applyFill="1" applyBorder="1" applyAlignment="1" applyProtection="1">
      <alignment vertical="center"/>
      <protection locked="0"/>
    </xf>
    <xf numFmtId="0" fontId="9" fillId="0" borderId="0" xfId="1" applyFont="1" applyAlignment="1" applyProtection="1">
      <alignment vertical="center"/>
      <protection locked="0"/>
    </xf>
    <xf numFmtId="38" fontId="3" fillId="3" borderId="5" xfId="0" applyNumberFormat="1" applyFont="1" applyFill="1" applyBorder="1" applyAlignment="1">
      <alignment horizontal="center" vertical="top" wrapText="1"/>
    </xf>
    <xf numFmtId="38" fontId="3" fillId="3" borderId="50" xfId="0" applyNumberFormat="1" applyFont="1" applyFill="1" applyBorder="1" applyAlignment="1">
      <alignment horizontal="center" vertical="top" wrapText="1"/>
    </xf>
    <xf numFmtId="38" fontId="3" fillId="3" borderId="36" xfId="0" applyNumberFormat="1" applyFont="1" applyFill="1" applyBorder="1" applyAlignment="1">
      <alignment horizontal="center" vertical="top" wrapText="1"/>
    </xf>
    <xf numFmtId="0" fontId="10" fillId="4" borderId="45" xfId="1" applyFont="1" applyFill="1" applyBorder="1" applyAlignment="1">
      <alignment vertical="center"/>
    </xf>
    <xf numFmtId="0" fontId="2" fillId="2" borderId="1" xfId="0" applyFont="1" applyFill="1" applyBorder="1" applyAlignment="1">
      <alignment horizontal="left" vertical="top" wrapText="1"/>
    </xf>
    <xf numFmtId="0" fontId="4" fillId="0" borderId="0" xfId="2"/>
    <xf numFmtId="0" fontId="4" fillId="0" borderId="0" xfId="2" applyProtection="1"/>
    <xf numFmtId="0" fontId="13" fillId="0" borderId="1" xfId="2" applyFont="1" applyFill="1" applyBorder="1" applyProtection="1">
      <protection locked="0"/>
    </xf>
    <xf numFmtId="0" fontId="14" fillId="8" borderId="11" xfId="2" applyFont="1" applyFill="1" applyBorder="1" applyProtection="1">
      <protection locked="0"/>
    </xf>
    <xf numFmtId="0" fontId="14" fillId="8" borderId="12" xfId="2" applyFont="1" applyFill="1" applyBorder="1" applyProtection="1">
      <protection locked="0"/>
    </xf>
    <xf numFmtId="0" fontId="14" fillId="8" borderId="1" xfId="2" applyFont="1" applyFill="1" applyBorder="1" applyProtection="1">
      <protection locked="0"/>
    </xf>
    <xf numFmtId="0" fontId="4" fillId="0" borderId="0" xfId="2" applyProtection="1">
      <protection locked="0"/>
    </xf>
    <xf numFmtId="0" fontId="4" fillId="0" borderId="11" xfId="2" applyBorder="1" applyProtection="1">
      <protection locked="0"/>
    </xf>
    <xf numFmtId="0" fontId="4" fillId="0" borderId="1" xfId="2" applyBorder="1" applyProtection="1">
      <protection locked="0"/>
    </xf>
    <xf numFmtId="164" fontId="4" fillId="0" borderId="11" xfId="3" applyNumberFormat="1" applyFont="1" applyFill="1" applyBorder="1" applyProtection="1">
      <protection locked="0"/>
    </xf>
    <xf numFmtId="0" fontId="4" fillId="0" borderId="12" xfId="2" applyFill="1" applyBorder="1" applyProtection="1">
      <protection locked="0"/>
    </xf>
    <xf numFmtId="0" fontId="4" fillId="0" borderId="1" xfId="2" applyFill="1" applyBorder="1" applyProtection="1">
      <protection locked="0"/>
    </xf>
    <xf numFmtId="164" fontId="0" fillId="0" borderId="11" xfId="3" applyNumberFormat="1" applyFont="1" applyBorder="1" applyProtection="1">
      <protection locked="0"/>
    </xf>
    <xf numFmtId="0" fontId="4" fillId="0" borderId="12" xfId="2" applyBorder="1" applyProtection="1">
      <protection locked="0"/>
    </xf>
    <xf numFmtId="0" fontId="13" fillId="0" borderId="11" xfId="2" applyFont="1" applyFill="1" applyBorder="1" applyProtection="1">
      <protection locked="0"/>
    </xf>
    <xf numFmtId="0" fontId="13" fillId="0" borderId="12" xfId="2" applyFont="1" applyFill="1" applyBorder="1" applyProtection="1">
      <protection locked="0"/>
    </xf>
    <xf numFmtId="0" fontId="15" fillId="0" borderId="0" xfId="0" applyFont="1" applyBorder="1" applyAlignment="1">
      <alignment horizontal="left" vertical="center" wrapText="1"/>
    </xf>
    <xf numFmtId="0" fontId="15" fillId="0" borderId="0" xfId="0" applyFont="1" applyBorder="1"/>
    <xf numFmtId="0" fontId="15" fillId="0" borderId="0" xfId="0" applyFont="1" applyBorder="1" applyAlignment="1">
      <alignment vertical="center" wrapText="1"/>
    </xf>
    <xf numFmtId="0" fontId="11" fillId="9" borderId="51" xfId="2" applyFont="1" applyFill="1" applyBorder="1" applyAlignment="1" applyProtection="1">
      <alignment horizontal="center" vertical="center"/>
    </xf>
    <xf numFmtId="0" fontId="11" fillId="9" borderId="32" xfId="2" applyFont="1" applyFill="1" applyBorder="1" applyAlignment="1" applyProtection="1">
      <alignment horizontal="center" vertical="center"/>
    </xf>
    <xf numFmtId="0" fontId="11" fillId="9" borderId="1" xfId="2" applyFont="1" applyFill="1" applyBorder="1" applyAlignment="1" applyProtection="1">
      <alignment horizontal="center" wrapText="1"/>
    </xf>
    <xf numFmtId="0" fontId="12" fillId="9" borderId="52" xfId="2" applyFont="1" applyFill="1" applyBorder="1" applyAlignment="1" applyProtection="1">
      <alignment horizontal="center"/>
    </xf>
    <xf numFmtId="0" fontId="12" fillId="9" borderId="12" xfId="2" applyFont="1" applyFill="1" applyBorder="1" applyAlignment="1" applyProtection="1">
      <alignment horizontal="center"/>
    </xf>
    <xf numFmtId="0" fontId="12" fillId="9" borderId="1" xfId="2" applyFont="1" applyFill="1" applyBorder="1" applyAlignment="1" applyProtection="1">
      <alignment horizontal="center"/>
    </xf>
    <xf numFmtId="0" fontId="13" fillId="0" borderId="33" xfId="2" applyFont="1" applyFill="1" applyBorder="1" applyAlignment="1" applyProtection="1">
      <alignment horizontal="justify" vertical="top"/>
      <protection locked="0"/>
    </xf>
    <xf numFmtId="0" fontId="4" fillId="0" borderId="0" xfId="2" applyAlignment="1" applyProtection="1">
      <alignment horizontal="justify" vertical="top"/>
      <protection locked="0"/>
    </xf>
    <xf numFmtId="0" fontId="4" fillId="0" borderId="1" xfId="2" applyBorder="1" applyAlignment="1" applyProtection="1">
      <alignment horizontal="justify" vertical="top"/>
      <protection locked="0"/>
    </xf>
    <xf numFmtId="0" fontId="4" fillId="0" borderId="33" xfId="2" applyBorder="1" applyAlignment="1" applyProtection="1">
      <alignment horizontal="justify" vertical="top"/>
      <protection locked="0"/>
    </xf>
    <xf numFmtId="0" fontId="13" fillId="0" borderId="1" xfId="2" applyFont="1" applyFill="1" applyBorder="1" applyAlignment="1" applyProtection="1">
      <alignment horizontal="justify" vertical="top"/>
      <protection locked="0"/>
    </xf>
    <xf numFmtId="0" fontId="4" fillId="0" borderId="21" xfId="2" applyBorder="1" applyAlignment="1" applyProtection="1">
      <alignment horizontal="justify" vertical="top"/>
      <protection locked="0"/>
    </xf>
    <xf numFmtId="0" fontId="4" fillId="0" borderId="48" xfId="2" applyBorder="1" applyAlignment="1" applyProtection="1">
      <alignment horizontal="justify" vertical="top"/>
      <protection locked="0"/>
    </xf>
    <xf numFmtId="0" fontId="15" fillId="0" borderId="0" xfId="0" applyFont="1" applyBorder="1" applyAlignment="1"/>
    <xf numFmtId="0" fontId="11" fillId="9" borderId="50" xfId="2" applyFont="1" applyFill="1" applyBorder="1" applyAlignment="1" applyProtection="1">
      <alignment horizontal="center"/>
    </xf>
    <xf numFmtId="0" fontId="11" fillId="9" borderId="55" xfId="2" applyFont="1" applyFill="1" applyBorder="1" applyAlignment="1" applyProtection="1">
      <alignment horizontal="center"/>
    </xf>
    <xf numFmtId="0" fontId="11" fillId="9" borderId="50" xfId="2" applyFont="1" applyFill="1" applyBorder="1" applyAlignment="1" applyProtection="1"/>
    <xf numFmtId="0" fontId="18" fillId="0" borderId="0" xfId="1" applyFont="1" applyAlignment="1" applyProtection="1">
      <alignment vertical="center"/>
      <protection locked="0"/>
    </xf>
    <xf numFmtId="0" fontId="13" fillId="0" borderId="37" xfId="2" applyFont="1" applyFill="1" applyBorder="1" applyAlignment="1" applyProtection="1">
      <alignment horizontal="justify" vertical="top"/>
      <protection locked="0"/>
    </xf>
    <xf numFmtId="0" fontId="4" fillId="0" borderId="54" xfId="2" applyBorder="1" applyAlignment="1" applyProtection="1">
      <alignment horizontal="justify" vertical="top"/>
      <protection locked="0"/>
    </xf>
    <xf numFmtId="0" fontId="4" fillId="0" borderId="34" xfId="2" applyBorder="1" applyAlignment="1" applyProtection="1">
      <alignment horizontal="justify" vertical="top" wrapText="1"/>
      <protection locked="0"/>
    </xf>
    <xf numFmtId="0" fontId="4" fillId="0" borderId="25" xfId="2" applyBorder="1" applyAlignment="1" applyProtection="1">
      <alignment horizontal="justify" vertical="top" wrapText="1"/>
      <protection locked="0"/>
    </xf>
    <xf numFmtId="0" fontId="4" fillId="0" borderId="4" xfId="2" applyBorder="1" applyAlignment="1" applyProtection="1">
      <alignment horizontal="justify" vertical="top"/>
      <protection locked="0"/>
    </xf>
    <xf numFmtId="0" fontId="4" fillId="0" borderId="29" xfId="2" applyBorder="1" applyAlignment="1" applyProtection="1">
      <alignment horizontal="justify" vertical="top" wrapText="1"/>
      <protection locked="0"/>
    </xf>
    <xf numFmtId="0" fontId="7" fillId="0" borderId="37" xfId="2" applyFont="1" applyBorder="1" applyAlignment="1" applyProtection="1">
      <alignment horizontal="justify" vertical="top"/>
      <protection locked="0"/>
    </xf>
    <xf numFmtId="0" fontId="4" fillId="0" borderId="25" xfId="2" applyBorder="1" applyAlignment="1" applyProtection="1">
      <alignment horizontal="justify" vertical="top"/>
      <protection locked="0"/>
    </xf>
    <xf numFmtId="0" fontId="4" fillId="0" borderId="34" xfId="2" applyBorder="1" applyAlignment="1" applyProtection="1">
      <alignment horizontal="justify" vertical="top"/>
      <protection locked="0"/>
    </xf>
    <xf numFmtId="0" fontId="4" fillId="0" borderId="29" xfId="2" applyBorder="1" applyAlignment="1" applyProtection="1">
      <alignment horizontal="justify" vertical="top"/>
      <protection locked="0"/>
    </xf>
    <xf numFmtId="0" fontId="7" fillId="0" borderId="0" xfId="2" applyFont="1" applyAlignment="1" applyProtection="1">
      <alignment horizontal="justify" vertical="top"/>
      <protection locked="0"/>
    </xf>
    <xf numFmtId="0" fontId="15" fillId="0" borderId="0" xfId="0" applyFont="1" applyBorder="1" applyAlignment="1">
      <alignment horizontal="justify" vertical="top" wrapText="1"/>
    </xf>
    <xf numFmtId="0" fontId="4" fillId="0" borderId="0" xfId="2" applyAlignment="1">
      <alignment horizontal="justify" vertical="top"/>
    </xf>
    <xf numFmtId="0" fontId="11" fillId="9" borderId="33" xfId="2" applyFont="1" applyFill="1" applyBorder="1" applyAlignment="1" applyProtection="1">
      <alignment horizontal="center" wrapText="1"/>
    </xf>
    <xf numFmtId="0" fontId="2" fillId="2" borderId="21" xfId="0" applyFont="1" applyFill="1" applyBorder="1" applyAlignment="1">
      <alignment horizontal="center" vertical="top" wrapText="1"/>
    </xf>
    <xf numFmtId="0" fontId="0" fillId="0" borderId="21" xfId="0" applyBorder="1" applyAlignment="1" applyProtection="1">
      <alignment wrapText="1"/>
      <protection locked="0"/>
    </xf>
    <xf numFmtId="0" fontId="0" fillId="0" borderId="5" xfId="0" applyBorder="1" applyAlignment="1" applyProtection="1">
      <alignment wrapText="1"/>
      <protection locked="0"/>
    </xf>
    <xf numFmtId="0" fontId="2" fillId="2" borderId="36" xfId="0" applyFont="1" applyFill="1" applyBorder="1" applyAlignment="1">
      <alignment horizontal="center" vertical="top" wrapText="1"/>
    </xf>
    <xf numFmtId="38" fontId="3" fillId="3" borderId="36" xfId="0" applyNumberFormat="1" applyFont="1" applyFill="1" applyBorder="1" applyAlignment="1">
      <alignment horizontal="right" vertical="top" wrapText="1"/>
    </xf>
    <xf numFmtId="38" fontId="3" fillId="3" borderId="58" xfId="0" applyNumberFormat="1" applyFont="1" applyFill="1" applyBorder="1" applyAlignment="1">
      <alignment horizontal="right" vertical="top" wrapText="1"/>
    </xf>
    <xf numFmtId="0" fontId="2" fillId="2" borderId="7" xfId="0" applyFont="1" applyFill="1" applyBorder="1" applyAlignment="1">
      <alignment horizontal="center" vertical="top" wrapText="1"/>
    </xf>
    <xf numFmtId="0" fontId="2" fillId="2" borderId="51" xfId="0" applyFont="1" applyFill="1" applyBorder="1" applyAlignment="1">
      <alignment horizontal="center" vertical="top" wrapText="1"/>
    </xf>
    <xf numFmtId="0" fontId="2" fillId="2" borderId="9" xfId="0" applyFont="1" applyFill="1" applyBorder="1" applyAlignment="1">
      <alignment horizontal="center" vertical="top" wrapText="1"/>
    </xf>
    <xf numFmtId="0" fontId="0" fillId="0" borderId="12" xfId="0" applyBorder="1" applyAlignment="1" applyProtection="1">
      <alignment wrapText="1"/>
      <protection locked="0"/>
    </xf>
    <xf numFmtId="38" fontId="3" fillId="3" borderId="53" xfId="0" applyNumberFormat="1" applyFont="1" applyFill="1" applyBorder="1" applyAlignment="1">
      <alignment horizontal="right" vertical="top" wrapText="1"/>
    </xf>
    <xf numFmtId="38" fontId="3" fillId="3" borderId="44" xfId="0" applyNumberFormat="1" applyFont="1" applyFill="1" applyBorder="1" applyAlignment="1">
      <alignment horizontal="right" vertical="top" wrapText="1"/>
    </xf>
    <xf numFmtId="38" fontId="3" fillId="3" borderId="43" xfId="0" applyNumberFormat="1" applyFont="1" applyFill="1" applyBorder="1" applyAlignment="1">
      <alignment horizontal="right" vertical="top" wrapText="1"/>
    </xf>
    <xf numFmtId="38" fontId="3" fillId="3" borderId="32" xfId="0" applyNumberFormat="1" applyFont="1" applyFill="1" applyBorder="1" applyAlignment="1">
      <alignment horizontal="center" vertical="top" wrapText="1"/>
    </xf>
    <xf numFmtId="38" fontId="3" fillId="3" borderId="33" xfId="0" applyNumberFormat="1" applyFont="1" applyFill="1" applyBorder="1" applyAlignment="1">
      <alignment horizontal="center" vertical="top" wrapText="1"/>
    </xf>
    <xf numFmtId="38" fontId="3" fillId="3" borderId="38" xfId="0" applyNumberFormat="1" applyFont="1" applyFill="1" applyBorder="1" applyAlignment="1">
      <alignment horizontal="center" vertical="top" wrapText="1"/>
    </xf>
    <xf numFmtId="0" fontId="11" fillId="9" borderId="19" xfId="2" applyFont="1" applyFill="1" applyBorder="1" applyAlignment="1" applyProtection="1">
      <alignment vertical="center"/>
    </xf>
    <xf numFmtId="0" fontId="7" fillId="0" borderId="59" xfId="1" applyFont="1" applyFill="1" applyBorder="1" applyAlignment="1" applyProtection="1">
      <alignment vertical="center" wrapText="1"/>
      <protection locked="0"/>
    </xf>
    <xf numFmtId="0" fontId="22" fillId="0" borderId="0" xfId="6" applyNumberFormat="1" applyProtection="1"/>
    <xf numFmtId="0" fontId="22" fillId="0" borderId="0" xfId="6" applyProtection="1"/>
    <xf numFmtId="0" fontId="6"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0" fillId="0" borderId="0" xfId="0" applyProtection="1"/>
    <xf numFmtId="0" fontId="4" fillId="0" borderId="0" xfId="0" applyFont="1" applyProtection="1"/>
    <xf numFmtId="0" fontId="6" fillId="0" borderId="14" xfId="1" applyFont="1" applyFill="1" applyBorder="1" applyAlignment="1" applyProtection="1"/>
    <xf numFmtId="0" fontId="4" fillId="0" borderId="14" xfId="1" applyFont="1" applyFill="1" applyBorder="1" applyAlignment="1" applyProtection="1">
      <alignment horizontal="left" vertical="center"/>
    </xf>
    <xf numFmtId="0" fontId="8" fillId="0" borderId="14" xfId="1" applyFont="1" applyFill="1" applyBorder="1" applyAlignment="1" applyProtection="1">
      <alignment vertical="center"/>
    </xf>
    <xf numFmtId="0" fontId="6" fillId="0" borderId="14" xfId="1" applyFont="1" applyFill="1" applyBorder="1" applyAlignment="1" applyProtection="1">
      <alignment vertical="center"/>
    </xf>
    <xf numFmtId="0" fontId="10" fillId="0" borderId="14" xfId="1" applyFont="1" applyFill="1" applyBorder="1" applyAlignment="1" applyProtection="1">
      <alignment vertical="center"/>
    </xf>
    <xf numFmtId="0" fontId="21" fillId="0" borderId="14" xfId="1" applyFont="1" applyFill="1" applyBorder="1" applyAlignment="1" applyProtection="1">
      <alignment vertical="center"/>
    </xf>
    <xf numFmtId="0" fontId="6" fillId="0" borderId="0" xfId="6" applyFont="1" applyProtection="1"/>
    <xf numFmtId="9" fontId="7" fillId="0" borderId="0" xfId="7" applyNumberFormat="1" applyFont="1" applyFill="1" applyBorder="1" applyAlignment="1" applyProtection="1">
      <alignment horizontal="center"/>
    </xf>
    <xf numFmtId="0" fontId="23" fillId="0" borderId="0" xfId="6" applyFont="1" applyFill="1" applyAlignment="1" applyProtection="1">
      <alignment horizontal="center"/>
    </xf>
    <xf numFmtId="0" fontId="23" fillId="0" borderId="0" xfId="6" applyFont="1" applyFill="1" applyBorder="1" applyAlignment="1" applyProtection="1">
      <alignment horizontal="center"/>
    </xf>
    <xf numFmtId="0" fontId="13" fillId="2" borderId="1" xfId="6" applyFont="1" applyFill="1" applyBorder="1" applyAlignment="1" applyProtection="1">
      <alignment vertical="top" wrapText="1"/>
    </xf>
    <xf numFmtId="0" fontId="24" fillId="0" borderId="1" xfId="6" applyFont="1" applyBorder="1" applyAlignment="1" applyProtection="1">
      <alignment horizontal="right" wrapText="1"/>
    </xf>
    <xf numFmtId="0" fontId="22" fillId="0" borderId="1" xfId="6" applyBorder="1" applyAlignment="1" applyProtection="1">
      <alignment horizontal="right"/>
    </xf>
    <xf numFmtId="4" fontId="24" fillId="0" borderId="1" xfId="6" applyNumberFormat="1" applyFont="1" applyBorder="1" applyAlignment="1" applyProtection="1">
      <alignment horizontal="right" wrapText="1"/>
    </xf>
    <xf numFmtId="4" fontId="25" fillId="0" borderId="1" xfId="6" applyNumberFormat="1" applyFont="1" applyBorder="1" applyAlignment="1" applyProtection="1">
      <alignment horizontal="right" wrapText="1"/>
    </xf>
    <xf numFmtId="0" fontId="25" fillId="0" borderId="1" xfId="6" applyFont="1" applyBorder="1" applyAlignment="1" applyProtection="1">
      <alignment horizontal="right" wrapText="1"/>
    </xf>
    <xf numFmtId="4" fontId="22" fillId="0" borderId="1" xfId="6" applyNumberFormat="1" applyBorder="1" applyAlignment="1" applyProtection="1">
      <alignment horizontal="right"/>
    </xf>
    <xf numFmtId="4" fontId="27" fillId="0" borderId="1" xfId="6" applyNumberFormat="1" applyFont="1" applyBorder="1" applyAlignment="1" applyProtection="1">
      <alignment horizontal="right" vertical="top" wrapText="1"/>
    </xf>
    <xf numFmtId="4" fontId="27" fillId="0" borderId="1" xfId="6" applyNumberFormat="1" applyFont="1" applyBorder="1" applyAlignment="1" applyProtection="1">
      <alignment horizontal="right" wrapText="1"/>
    </xf>
    <xf numFmtId="4" fontId="27" fillId="0" borderId="1" xfId="6" applyNumberFormat="1" applyFont="1" applyBorder="1" applyAlignment="1" applyProtection="1">
      <alignment wrapText="1"/>
    </xf>
    <xf numFmtId="0" fontId="24" fillId="0" borderId="0" xfId="6" applyFont="1" applyBorder="1" applyAlignment="1" applyProtection="1">
      <alignment horizontal="right" vertical="top" wrapText="1"/>
    </xf>
    <xf numFmtId="0" fontId="22" fillId="0" borderId="0" xfId="6" applyBorder="1" applyProtection="1"/>
    <xf numFmtId="0" fontId="22" fillId="0" borderId="0" xfId="6" applyAlignment="1" applyProtection="1">
      <alignment wrapText="1"/>
    </xf>
    <xf numFmtId="0" fontId="8" fillId="0" borderId="0" xfId="6" applyFont="1" applyAlignment="1" applyProtection="1">
      <alignment wrapText="1"/>
    </xf>
    <xf numFmtId="0" fontId="8" fillId="0" borderId="0" xfId="6" applyFont="1" applyAlignment="1" applyProtection="1">
      <alignment vertical="top"/>
    </xf>
    <xf numFmtId="0" fontId="8" fillId="0" borderId="0" xfId="6" applyFont="1" applyAlignment="1" applyProtection="1">
      <alignment horizontal="left"/>
    </xf>
    <xf numFmtId="0" fontId="22" fillId="0" borderId="0" xfId="6" applyAlignment="1" applyProtection="1">
      <alignment horizontal="left"/>
    </xf>
    <xf numFmtId="0" fontId="8" fillId="0" borderId="0" xfId="6" applyFont="1" applyProtection="1"/>
    <xf numFmtId="0" fontId="8" fillId="0" borderId="0" xfId="6" applyNumberFormat="1" applyFont="1" applyProtection="1"/>
    <xf numFmtId="0" fontId="10" fillId="4" borderId="45" xfId="1" applyFont="1" applyFill="1" applyBorder="1" applyAlignment="1" applyProtection="1">
      <alignment vertical="center"/>
    </xf>
    <xf numFmtId="0" fontId="2" fillId="2" borderId="1" xfId="0" applyFont="1" applyFill="1" applyBorder="1" applyAlignment="1" applyProtection="1">
      <alignment horizontal="center" vertical="top" wrapText="1"/>
    </xf>
    <xf numFmtId="0" fontId="3" fillId="0" borderId="1" xfId="0" applyFont="1" applyBorder="1" applyAlignment="1" applyProtection="1">
      <alignment vertical="top" wrapText="1"/>
    </xf>
    <xf numFmtId="38" fontId="3" fillId="3" borderId="36" xfId="0" applyNumberFormat="1" applyFont="1" applyFill="1" applyBorder="1" applyAlignment="1" applyProtection="1">
      <alignment horizontal="right" vertical="top" wrapText="1"/>
    </xf>
    <xf numFmtId="0" fontId="0" fillId="0" borderId="11" xfId="0" applyBorder="1" applyAlignment="1" applyProtection="1">
      <alignment wrapText="1"/>
    </xf>
    <xf numFmtId="0" fontId="0" fillId="0" borderId="21" xfId="0" applyBorder="1" applyAlignment="1" applyProtection="1">
      <alignment wrapText="1"/>
    </xf>
    <xf numFmtId="0" fontId="0" fillId="0" borderId="5" xfId="0" applyBorder="1" applyAlignment="1" applyProtection="1">
      <alignment wrapText="1"/>
    </xf>
    <xf numFmtId="0" fontId="0" fillId="0" borderId="1" xfId="0" applyBorder="1" applyAlignment="1" applyProtection="1">
      <alignment wrapText="1"/>
    </xf>
    <xf numFmtId="0" fontId="0" fillId="0" borderId="12" xfId="0" applyBorder="1" applyAlignment="1" applyProtection="1">
      <alignment wrapText="1"/>
    </xf>
    <xf numFmtId="0" fontId="0" fillId="0" borderId="0" xfId="0" applyAlignment="1" applyProtection="1">
      <alignment wrapText="1"/>
    </xf>
    <xf numFmtId="38" fontId="3" fillId="3" borderId="2" xfId="0" applyNumberFormat="1" applyFont="1" applyFill="1" applyBorder="1" applyAlignment="1" applyProtection="1">
      <alignment horizontal="right" vertical="top" wrapText="1"/>
    </xf>
    <xf numFmtId="38" fontId="3" fillId="3" borderId="6" xfId="0" applyNumberFormat="1" applyFont="1" applyFill="1" applyBorder="1" applyAlignment="1" applyProtection="1">
      <alignment horizontal="right" vertical="top" wrapText="1"/>
    </xf>
    <xf numFmtId="38" fontId="3" fillId="3" borderId="53" xfId="0" applyNumberFormat="1" applyFont="1" applyFill="1" applyBorder="1" applyAlignment="1" applyProtection="1">
      <alignment horizontal="right" vertical="top" wrapText="1"/>
    </xf>
    <xf numFmtId="38" fontId="3" fillId="3" borderId="44" xfId="0" applyNumberFormat="1" applyFont="1" applyFill="1" applyBorder="1" applyAlignment="1" applyProtection="1">
      <alignment horizontal="right" vertical="top" wrapText="1"/>
    </xf>
    <xf numFmtId="38" fontId="3" fillId="3" borderId="43" xfId="0" applyNumberFormat="1" applyFont="1" applyFill="1" applyBorder="1" applyAlignment="1" applyProtection="1">
      <alignment horizontal="right" vertical="top" wrapText="1"/>
    </xf>
    <xf numFmtId="38" fontId="3" fillId="3" borderId="58" xfId="0" applyNumberFormat="1" applyFont="1" applyFill="1" applyBorder="1" applyAlignment="1" applyProtection="1">
      <alignment horizontal="right" vertical="top" wrapText="1"/>
    </xf>
    <xf numFmtId="0" fontId="32" fillId="0" borderId="0" xfId="0" applyNumberFormat="1" applyFont="1" applyProtection="1">
      <protection locked="0"/>
    </xf>
    <xf numFmtId="0" fontId="6" fillId="0" borderId="0" xfId="0" applyFont="1" applyProtection="1">
      <protection locked="0"/>
    </xf>
    <xf numFmtId="0" fontId="32" fillId="0" borderId="0" xfId="0" applyFont="1" applyAlignment="1" applyProtection="1">
      <alignment horizontal="center"/>
      <protection locked="0"/>
    </xf>
    <xf numFmtId="0" fontId="6" fillId="0" borderId="0" xfId="0" applyNumberFormat="1" applyFont="1" applyProtection="1">
      <protection locked="0"/>
    </xf>
    <xf numFmtId="0" fontId="6" fillId="0" borderId="0" xfId="0" applyFont="1" applyAlignment="1" applyProtection="1">
      <alignment horizontal="center"/>
      <protection locked="0"/>
    </xf>
    <xf numFmtId="0" fontId="33" fillId="0" borderId="0" xfId="0" applyNumberFormat="1" applyFont="1" applyProtection="1">
      <protection locked="0"/>
    </xf>
    <xf numFmtId="0" fontId="7" fillId="0" borderId="0" xfId="0" applyFont="1" applyProtection="1">
      <protection locked="0"/>
    </xf>
    <xf numFmtId="0" fontId="6" fillId="0" borderId="0" xfId="0" applyFont="1" applyFill="1" applyBorder="1" applyProtection="1">
      <protection locked="0"/>
    </xf>
    <xf numFmtId="0" fontId="24" fillId="2" borderId="1" xfId="0" applyFont="1" applyFill="1" applyBorder="1" applyAlignment="1">
      <alignment vertical="top" wrapText="1"/>
    </xf>
    <xf numFmtId="0" fontId="24" fillId="2" borderId="1" xfId="0" applyFont="1" applyFill="1" applyBorder="1" applyAlignment="1" applyProtection="1">
      <alignment vertical="top" wrapText="1"/>
      <protection locked="0"/>
    </xf>
    <xf numFmtId="0" fontId="24" fillId="0" borderId="1" xfId="0" applyNumberFormat="1" applyFont="1" applyBorder="1" applyAlignment="1" applyProtection="1">
      <alignment horizontal="left" vertical="top" wrapText="1"/>
      <protection locked="0"/>
    </xf>
    <xf numFmtId="0" fontId="24" fillId="0" borderId="1" xfId="0" applyFont="1" applyBorder="1" applyAlignment="1">
      <alignment vertical="top" wrapText="1"/>
    </xf>
    <xf numFmtId="0" fontId="24" fillId="0" borderId="1" xfId="0" applyFont="1" applyBorder="1" applyAlignment="1" applyProtection="1">
      <alignment vertical="top" wrapText="1"/>
      <protection locked="0"/>
    </xf>
    <xf numFmtId="0" fontId="24" fillId="0" borderId="1" xfId="0" applyFont="1" applyBorder="1" applyAlignment="1">
      <alignment horizontal="center" vertical="top" wrapText="1"/>
    </xf>
    <xf numFmtId="165" fontId="24" fillId="0" borderId="1" xfId="0" quotePrefix="1" applyNumberFormat="1" applyFont="1" applyBorder="1" applyAlignment="1" applyProtection="1">
      <alignment horizontal="left" vertical="top" wrapText="1"/>
      <protection locked="0"/>
    </xf>
    <xf numFmtId="0" fontId="24" fillId="0" borderId="1" xfId="0" applyFont="1" applyBorder="1" applyAlignment="1" applyProtection="1">
      <alignment horizontal="right" wrapText="1"/>
      <protection locked="0"/>
    </xf>
    <xf numFmtId="4" fontId="24" fillId="0" borderId="1" xfId="0" applyNumberFormat="1" applyFont="1" applyBorder="1" applyAlignment="1" applyProtection="1">
      <alignment horizontal="right" wrapText="1"/>
      <protection locked="0"/>
    </xf>
    <xf numFmtId="0" fontId="25" fillId="0" borderId="1" xfId="0" applyFont="1" applyBorder="1" applyAlignment="1" applyProtection="1">
      <alignment horizontal="left" vertical="top" wrapText="1"/>
      <protection locked="0"/>
    </xf>
    <xf numFmtId="16" fontId="24" fillId="0" borderId="1" xfId="0" quotePrefix="1" applyNumberFormat="1" applyFont="1" applyBorder="1" applyAlignment="1" applyProtection="1">
      <alignment horizontal="left" vertical="top" wrapText="1"/>
      <protection locked="0"/>
    </xf>
    <xf numFmtId="0" fontId="24" fillId="0" borderId="1" xfId="0" applyNumberFormat="1" applyFont="1" applyBorder="1" applyAlignment="1">
      <alignment horizontal="left" vertical="top" wrapText="1"/>
    </xf>
    <xf numFmtId="0" fontId="25" fillId="0" borderId="1" xfId="0" applyFont="1" applyBorder="1" applyAlignment="1" applyProtection="1">
      <alignment horizontal="right" wrapText="1"/>
      <protection locked="0"/>
    </xf>
    <xf numFmtId="4" fontId="25" fillId="0" borderId="1" xfId="0" applyNumberFormat="1" applyFont="1" applyBorder="1" applyAlignment="1" applyProtection="1">
      <alignment horizontal="right" wrapText="1"/>
      <protection locked="0"/>
    </xf>
    <xf numFmtId="0" fontId="25" fillId="0" borderId="1" xfId="0" applyFont="1" applyBorder="1" applyAlignment="1" applyProtection="1">
      <alignment horizontal="right" vertical="top" wrapText="1"/>
      <protection locked="0"/>
    </xf>
    <xf numFmtId="0" fontId="25" fillId="0" borderId="1" xfId="0" applyFont="1" applyBorder="1" applyAlignment="1" applyProtection="1">
      <alignment vertical="top" wrapText="1"/>
      <protection locked="0"/>
    </xf>
    <xf numFmtId="0" fontId="24" fillId="0" borderId="1" xfId="0" quotePrefix="1" applyNumberFormat="1" applyFont="1" applyBorder="1" applyAlignment="1" applyProtection="1">
      <alignment horizontal="left" vertical="top" wrapText="1"/>
      <protection locked="0"/>
    </xf>
    <xf numFmtId="0" fontId="25"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wrapText="1"/>
      <protection locked="0"/>
    </xf>
    <xf numFmtId="4" fontId="24" fillId="0" borderId="1" xfId="0" applyNumberFormat="1" applyFont="1" applyBorder="1" applyAlignment="1" applyProtection="1">
      <alignment horizontal="left" wrapText="1"/>
      <protection locked="0"/>
    </xf>
    <xf numFmtId="0" fontId="0" fillId="0" borderId="0" xfId="0" applyProtection="1">
      <protection locked="0"/>
    </xf>
    <xf numFmtId="0" fontId="24" fillId="0" borderId="1" xfId="0" applyNumberFormat="1" applyFont="1" applyBorder="1" applyAlignment="1">
      <alignment horizontal="left" vertical="top"/>
    </xf>
    <xf numFmtId="0" fontId="35" fillId="0" borderId="1" xfId="0" applyFont="1" applyBorder="1" applyAlignment="1" applyProtection="1">
      <alignment vertical="top" wrapText="1"/>
      <protection locked="0"/>
    </xf>
    <xf numFmtId="0" fontId="0" fillId="0" borderId="1" xfId="0" applyNumberFormat="1" applyBorder="1" applyProtection="1">
      <protection locked="0"/>
    </xf>
    <xf numFmtId="0" fontId="0" fillId="0" borderId="1" xfId="0" applyBorder="1"/>
    <xf numFmtId="0" fontId="30" fillId="0" borderId="1" xfId="0" applyFont="1" applyBorder="1" applyAlignment="1" applyProtection="1">
      <alignment vertical="top" wrapText="1"/>
      <protection locked="0"/>
    </xf>
    <xf numFmtId="0" fontId="24" fillId="0" borderId="1" xfId="0" applyFont="1" applyBorder="1" applyAlignment="1" applyProtection="1">
      <alignment horizontal="right" vertical="top" wrapText="1"/>
      <protection locked="0"/>
    </xf>
    <xf numFmtId="0" fontId="26" fillId="0" borderId="1" xfId="0" applyFont="1" applyBorder="1" applyAlignment="1" applyProtection="1">
      <alignment vertical="top" wrapText="1"/>
      <protection locked="0"/>
    </xf>
    <xf numFmtId="0" fontId="27" fillId="0" borderId="1" xfId="0" applyFont="1" applyBorder="1" applyAlignment="1" applyProtection="1">
      <alignment horizontal="right" vertical="distributed" wrapText="1"/>
      <protection locked="0"/>
    </xf>
    <xf numFmtId="0" fontId="28" fillId="0" borderId="0" xfId="0" applyNumberFormat="1" applyFont="1" applyProtection="1">
      <protection locked="0"/>
    </xf>
    <xf numFmtId="0" fontId="29" fillId="0" borderId="0" xfId="0" applyFont="1" applyAlignment="1" applyProtection="1">
      <alignment wrapText="1"/>
      <protection locked="0"/>
    </xf>
    <xf numFmtId="0" fontId="30" fillId="0" borderId="0" xfId="0" applyFont="1" applyBorder="1" applyAlignment="1" applyProtection="1">
      <alignment vertical="top" wrapText="1"/>
      <protection locked="0"/>
    </xf>
    <xf numFmtId="0" fontId="24" fillId="0" borderId="0" xfId="0" applyFont="1" applyBorder="1" applyAlignment="1" applyProtection="1">
      <alignment horizontal="right" vertical="top" wrapText="1"/>
      <protection locked="0"/>
    </xf>
    <xf numFmtId="0" fontId="31" fillId="0" borderId="0" xfId="7" applyFont="1" applyBorder="1" applyAlignment="1">
      <alignment vertical="top"/>
    </xf>
    <xf numFmtId="0" fontId="0" fillId="0" borderId="0" xfId="0" applyAlignment="1" applyProtection="1">
      <alignment wrapText="1"/>
      <protection locked="0"/>
    </xf>
    <xf numFmtId="0" fontId="37" fillId="0" borderId="0" xfId="0" applyNumberFormat="1" applyFont="1"/>
    <xf numFmtId="0" fontId="8" fillId="0" borderId="0" xfId="0" applyFont="1" applyAlignment="1" applyProtection="1">
      <alignment wrapText="1"/>
      <protection locked="0"/>
    </xf>
    <xf numFmtId="0" fontId="8" fillId="0" borderId="0" xfId="0" applyNumberFormat="1" applyFont="1" applyAlignment="1" applyProtection="1">
      <alignment vertical="top"/>
      <protection locked="0"/>
    </xf>
    <xf numFmtId="0" fontId="8" fillId="0" borderId="0" xfId="0" applyFont="1" applyAlignment="1" applyProtection="1">
      <alignment vertical="top"/>
      <protection locked="0"/>
    </xf>
    <xf numFmtId="0" fontId="38" fillId="0" borderId="0" xfId="0" applyNumberFormat="1" applyFont="1" applyFill="1" applyBorder="1" applyAlignment="1" applyProtection="1"/>
    <xf numFmtId="0" fontId="8" fillId="0" borderId="0" xfId="0" applyFont="1" applyAlignment="1">
      <alignment horizontal="left"/>
    </xf>
    <xf numFmtId="0" fontId="38" fillId="0" borderId="0" xfId="0" applyFont="1"/>
    <xf numFmtId="0" fontId="8" fillId="0" borderId="0" xfId="0" applyFont="1"/>
    <xf numFmtId="0" fontId="38" fillId="0" borderId="0" xfId="0" applyNumberFormat="1" applyFont="1" applyProtection="1">
      <protection locked="0"/>
    </xf>
    <xf numFmtId="0" fontId="8" fillId="0" borderId="0" xfId="0" applyFont="1" applyProtection="1">
      <protection locked="0"/>
    </xf>
    <xf numFmtId="0" fontId="8" fillId="0" borderId="0" xfId="0" applyNumberFormat="1" applyFont="1" applyProtection="1">
      <protection locked="0"/>
    </xf>
    <xf numFmtId="0" fontId="38" fillId="0" borderId="0" xfId="0" applyFont="1" applyProtection="1">
      <protection locked="0"/>
    </xf>
    <xf numFmtId="0" fontId="6" fillId="0" borderId="0" xfId="1" applyFont="1" applyFill="1" applyBorder="1" applyAlignment="1">
      <alignment vertical="center"/>
    </xf>
    <xf numFmtId="0" fontId="1" fillId="0" borderId="0" xfId="1" applyFont="1" applyFill="1" applyBorder="1" applyAlignment="1">
      <alignment vertical="center" wrapText="1"/>
    </xf>
    <xf numFmtId="0" fontId="21" fillId="0" borderId="0" xfId="1" applyFont="1" applyFill="1" applyBorder="1" applyAlignment="1">
      <alignment vertical="center"/>
    </xf>
    <xf numFmtId="0" fontId="19" fillId="7" borderId="27" xfId="1" applyFont="1" applyFill="1" applyBorder="1" applyAlignment="1" applyProtection="1">
      <alignment horizontal="justify" vertical="top"/>
      <protection locked="0"/>
    </xf>
    <xf numFmtId="0" fontId="19" fillId="7" borderId="28" xfId="1" applyFont="1" applyFill="1" applyBorder="1" applyAlignment="1" applyProtection="1">
      <alignment horizontal="justify" vertical="top"/>
      <protection locked="0"/>
    </xf>
    <xf numFmtId="0" fontId="19" fillId="7" borderId="57" xfId="1" applyFont="1" applyFill="1" applyBorder="1" applyAlignment="1" applyProtection="1">
      <alignment horizontal="justify" vertical="top"/>
      <protection locked="0"/>
    </xf>
    <xf numFmtId="0" fontId="7" fillId="8" borderId="22" xfId="1" applyFont="1" applyFill="1" applyBorder="1" applyAlignment="1" applyProtection="1">
      <alignment horizontal="left" vertical="center" wrapText="1"/>
      <protection locked="0"/>
    </xf>
    <xf numFmtId="0" fontId="7" fillId="8" borderId="28" xfId="1" applyFont="1" applyFill="1" applyBorder="1" applyAlignment="1" applyProtection="1">
      <alignment horizontal="left" vertical="center" wrapText="1"/>
      <protection locked="0"/>
    </xf>
    <xf numFmtId="0" fontId="7" fillId="0" borderId="24" xfId="1" applyFont="1" applyBorder="1" applyAlignment="1" applyProtection="1">
      <alignment horizontal="center" vertical="center" wrapText="1"/>
      <protection locked="0"/>
    </xf>
    <xf numFmtId="0" fontId="7" fillId="0" borderId="25" xfId="1" applyFont="1" applyBorder="1" applyAlignment="1" applyProtection="1">
      <alignment horizontal="center" vertical="center" wrapText="1"/>
      <protection locked="0"/>
    </xf>
    <xf numFmtId="0" fontId="4" fillId="6" borderId="24" xfId="1" applyFont="1" applyFill="1" applyBorder="1" applyAlignment="1" applyProtection="1">
      <alignment vertical="center"/>
      <protection locked="0"/>
    </xf>
    <xf numFmtId="0" fontId="4" fillId="6" borderId="25" xfId="1" applyFont="1" applyFill="1" applyBorder="1" applyAlignment="1" applyProtection="1">
      <alignment vertical="center"/>
      <protection locked="0"/>
    </xf>
    <xf numFmtId="0" fontId="13" fillId="2" borderId="61" xfId="6" applyFont="1" applyFill="1" applyBorder="1" applyAlignment="1" applyProtection="1">
      <alignment vertical="top" wrapText="1"/>
    </xf>
    <xf numFmtId="9" fontId="7" fillId="0" borderId="24" xfId="7" applyNumberFormat="1" applyFont="1" applyFill="1" applyBorder="1" applyAlignment="1" applyProtection="1">
      <alignment horizontal="center"/>
    </xf>
    <xf numFmtId="9" fontId="7" fillId="0" borderId="48" xfId="7" applyNumberFormat="1" applyFont="1" applyFill="1" applyBorder="1" applyAlignment="1" applyProtection="1">
      <alignment horizontal="center"/>
    </xf>
    <xf numFmtId="0" fontId="2" fillId="2" borderId="62" xfId="0" applyFont="1" applyFill="1" applyBorder="1" applyAlignment="1">
      <alignment vertical="top" wrapText="1"/>
    </xf>
    <xf numFmtId="0" fontId="6" fillId="0" borderId="45" xfId="1" applyFont="1" applyFill="1" applyBorder="1" applyAlignment="1" applyProtection="1">
      <alignment vertical="center"/>
      <protection locked="0"/>
    </xf>
    <xf numFmtId="0" fontId="19" fillId="7" borderId="28" xfId="1" applyFont="1" applyFill="1" applyBorder="1" applyAlignment="1" applyProtection="1">
      <alignment vertical="top"/>
      <protection locked="0"/>
    </xf>
    <xf numFmtId="0" fontId="19" fillId="7" borderId="57" xfId="1" applyFont="1" applyFill="1" applyBorder="1" applyAlignment="1" applyProtection="1">
      <alignment vertical="top"/>
      <protection locked="0"/>
    </xf>
    <xf numFmtId="0" fontId="7" fillId="8" borderId="28" xfId="1" applyFont="1" applyFill="1" applyBorder="1" applyAlignment="1" applyProtection="1">
      <alignment vertical="center" wrapText="1"/>
      <protection locked="0"/>
    </xf>
    <xf numFmtId="0" fontId="7" fillId="8" borderId="39" xfId="1" applyFont="1" applyFill="1" applyBorder="1" applyAlignment="1" applyProtection="1">
      <alignment vertical="center" wrapText="1"/>
      <protection locked="0"/>
    </xf>
    <xf numFmtId="0" fontId="6" fillId="0" borderId="0" xfId="1" applyFont="1" applyFill="1" applyBorder="1" applyAlignment="1" applyProtection="1">
      <alignment horizontal="right" vertical="center"/>
      <protection locked="0"/>
    </xf>
    <xf numFmtId="0" fontId="2" fillId="5" borderId="1" xfId="0" applyFont="1" applyFill="1" applyBorder="1" applyAlignment="1" applyProtection="1">
      <alignment horizontal="center" vertical="top" wrapText="1"/>
    </xf>
    <xf numFmtId="0" fontId="2" fillId="5" borderId="1" xfId="0" applyFont="1" applyFill="1" applyBorder="1" applyAlignment="1">
      <alignment horizontal="left" vertical="top" wrapText="1"/>
    </xf>
    <xf numFmtId="0" fontId="8" fillId="0" borderId="0" xfId="1" applyFont="1" applyFill="1" applyBorder="1" applyAlignment="1" applyProtection="1">
      <alignment vertical="center"/>
      <protection locked="0"/>
    </xf>
    <xf numFmtId="0" fontId="10" fillId="0" borderId="45" xfId="1" applyFont="1" applyFill="1" applyBorder="1" applyAlignment="1" applyProtection="1">
      <alignment vertical="center"/>
    </xf>
    <xf numFmtId="0" fontId="22" fillId="0" borderId="0" xfId="6" applyFill="1" applyAlignment="1" applyProtection="1">
      <alignment wrapText="1"/>
    </xf>
    <xf numFmtId="4" fontId="25" fillId="10" borderId="1" xfId="0" applyNumberFormat="1" applyFont="1" applyFill="1" applyBorder="1" applyAlignment="1" applyProtection="1">
      <alignment horizontal="right" wrapText="1"/>
      <protection locked="0"/>
    </xf>
    <xf numFmtId="4" fontId="25" fillId="10" borderId="1" xfId="6" applyNumberFormat="1" applyFont="1" applyFill="1" applyBorder="1" applyAlignment="1" applyProtection="1">
      <alignment horizontal="right" wrapText="1"/>
      <protection locked="0"/>
    </xf>
    <xf numFmtId="4" fontId="25" fillId="0" borderId="1" xfId="6" applyNumberFormat="1" applyFont="1" applyFill="1" applyBorder="1" applyAlignment="1" applyProtection="1">
      <alignment horizontal="right" wrapText="1"/>
    </xf>
    <xf numFmtId="0" fontId="4" fillId="0" borderId="0" xfId="1" applyFont="1" applyFill="1" applyBorder="1" applyAlignment="1" applyProtection="1">
      <alignment horizontal="left" vertical="center"/>
    </xf>
    <xf numFmtId="0" fontId="10" fillId="0" borderId="0" xfId="1" applyFont="1" applyFill="1" applyBorder="1" applyAlignment="1" applyProtection="1">
      <alignment vertical="center"/>
    </xf>
    <xf numFmtId="0" fontId="21" fillId="0" borderId="0" xfId="1" applyFont="1" applyFill="1" applyBorder="1" applyAlignment="1" applyProtection="1">
      <alignment vertical="center"/>
    </xf>
    <xf numFmtId="0" fontId="40" fillId="0" borderId="0" xfId="1" applyFont="1" applyFill="1" applyBorder="1" applyAlignment="1" applyProtection="1"/>
    <xf numFmtId="0" fontId="4" fillId="0" borderId="27"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27" xfId="1" applyFont="1" applyFill="1" applyBorder="1" applyAlignment="1" applyProtection="1">
      <alignment horizontal="left" vertical="top"/>
      <protection locked="0"/>
    </xf>
    <xf numFmtId="0" fontId="4" fillId="0" borderId="28" xfId="1" applyFont="1" applyFill="1" applyBorder="1" applyAlignment="1" applyProtection="1">
      <alignment horizontal="left" vertical="top"/>
      <protection locked="0"/>
    </xf>
    <xf numFmtId="0" fontId="4" fillId="0" borderId="39" xfId="1" applyFont="1" applyFill="1" applyBorder="1" applyAlignment="1" applyProtection="1">
      <alignment horizontal="left" vertical="top"/>
      <protection locked="0"/>
    </xf>
    <xf numFmtId="0" fontId="19" fillId="0" borderId="0" xfId="6" applyFont="1" applyBorder="1" applyAlignment="1" applyProtection="1">
      <alignment horizontal="left" wrapText="1"/>
    </xf>
    <xf numFmtId="0" fontId="15" fillId="0" borderId="0" xfId="0" applyFont="1" applyBorder="1" applyAlignment="1">
      <alignment horizontal="justify" vertical="top" wrapText="1"/>
    </xf>
    <xf numFmtId="0" fontId="15" fillId="0" borderId="0" xfId="0" applyFont="1" applyBorder="1" applyAlignment="1">
      <alignment horizontal="left" vertical="top"/>
    </xf>
    <xf numFmtId="0" fontId="11" fillId="9" borderId="18" xfId="2" applyFont="1" applyFill="1" applyBorder="1" applyAlignment="1" applyProtection="1">
      <alignment horizontal="center" vertical="center"/>
    </xf>
    <xf numFmtId="0" fontId="11" fillId="9" borderId="19" xfId="2" applyFont="1" applyFill="1" applyBorder="1" applyAlignment="1" applyProtection="1">
      <alignment vertical="center"/>
    </xf>
    <xf numFmtId="0" fontId="11" fillId="9" borderId="20" xfId="2" applyFont="1" applyFill="1" applyBorder="1" applyAlignment="1" applyProtection="1">
      <alignment vertical="center"/>
    </xf>
    <xf numFmtId="0" fontId="2" fillId="2" borderId="1" xfId="0" applyFont="1" applyFill="1" applyBorder="1" applyAlignment="1" applyProtection="1">
      <alignment vertical="top" wrapText="1"/>
    </xf>
    <xf numFmtId="0" fontId="2" fillId="5" borderId="15" xfId="0" applyFont="1" applyFill="1" applyBorder="1" applyAlignment="1">
      <alignment horizontal="center"/>
    </xf>
    <xf numFmtId="0" fontId="2" fillId="5" borderId="56" xfId="0" applyFont="1" applyFill="1" applyBorder="1" applyAlignment="1">
      <alignment horizontal="center"/>
    </xf>
    <xf numFmtId="0" fontId="2" fillId="5" borderId="16" xfId="0" applyFont="1" applyFill="1" applyBorder="1" applyAlignment="1">
      <alignment horizontal="center"/>
    </xf>
    <xf numFmtId="0" fontId="2" fillId="5" borderId="17" xfId="0" applyFont="1" applyFill="1" applyBorder="1" applyAlignment="1">
      <alignment horizontal="center"/>
    </xf>
    <xf numFmtId="0" fontId="3" fillId="0" borderId="1" xfId="0" applyFont="1" applyBorder="1" applyAlignment="1" applyProtection="1">
      <alignment vertical="top" wrapText="1"/>
    </xf>
    <xf numFmtId="0" fontId="0" fillId="0" borderId="18" xfId="0" applyBorder="1" applyAlignment="1" applyProtection="1">
      <alignment horizontal="center"/>
    </xf>
    <xf numFmtId="0" fontId="0" fillId="0" borderId="19" xfId="0" applyBorder="1" applyAlignment="1" applyProtection="1">
      <alignment horizontal="center"/>
    </xf>
    <xf numFmtId="0" fontId="0" fillId="0" borderId="23" xfId="0" applyBorder="1" applyAlignment="1" applyProtection="1">
      <alignment horizontal="center"/>
    </xf>
    <xf numFmtId="0" fontId="0" fillId="0" borderId="20" xfId="0" applyBorder="1" applyAlignment="1" applyProtection="1">
      <alignment horizontal="center"/>
    </xf>
    <xf numFmtId="0" fontId="2" fillId="2" borderId="1" xfId="0" applyFont="1" applyFill="1" applyBorder="1" applyAlignment="1">
      <alignment vertical="top" wrapText="1"/>
    </xf>
    <xf numFmtId="0" fontId="3" fillId="0" borderId="1" xfId="0" applyFont="1" applyBorder="1" applyAlignment="1">
      <alignment vertical="top" wrapText="1"/>
    </xf>
    <xf numFmtId="0" fontId="0" fillId="0" borderId="18"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0" xfId="0" applyBorder="1" applyAlignment="1">
      <alignment horizontal="center"/>
    </xf>
    <xf numFmtId="0" fontId="6" fillId="0" borderId="27" xfId="1" applyFont="1" applyFill="1" applyBorder="1" applyAlignment="1" applyProtection="1">
      <alignment horizontal="left" vertical="center"/>
      <protection locked="0"/>
    </xf>
    <xf numFmtId="0" fontId="6" fillId="0" borderId="28" xfId="1" applyFont="1" applyFill="1" applyBorder="1" applyAlignment="1" applyProtection="1">
      <alignment horizontal="left" vertical="center"/>
      <protection locked="0"/>
    </xf>
    <xf numFmtId="0" fontId="6" fillId="0" borderId="39" xfId="1" applyFont="1" applyFill="1" applyBorder="1" applyAlignment="1" applyProtection="1">
      <alignment horizontal="left" vertical="center"/>
      <protection locked="0"/>
    </xf>
    <xf numFmtId="0" fontId="7" fillId="0" borderId="24" xfId="1" applyFont="1" applyFill="1" applyBorder="1" applyAlignment="1" applyProtection="1">
      <alignment horizontal="center" vertical="center" wrapText="1"/>
      <protection locked="0"/>
    </xf>
    <xf numFmtId="0" fontId="7" fillId="0" borderId="48" xfId="1" applyFont="1" applyFill="1" applyBorder="1" applyAlignment="1" applyProtection="1">
      <alignment horizontal="center" vertical="center" wrapText="1"/>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19" fillId="7" borderId="60" xfId="1" applyFont="1" applyFill="1" applyBorder="1" applyAlignment="1" applyProtection="1">
      <alignment horizontal="center" vertical="center"/>
      <protection locked="0"/>
    </xf>
    <xf numFmtId="0" fontId="19" fillId="7" borderId="28" xfId="1" applyFont="1" applyFill="1" applyBorder="1" applyAlignment="1" applyProtection="1">
      <alignment horizontal="center" vertical="center"/>
      <protection locked="0"/>
    </xf>
    <xf numFmtId="0" fontId="19" fillId="7" borderId="57" xfId="1" applyFont="1" applyFill="1" applyBorder="1" applyAlignment="1" applyProtection="1">
      <alignment horizontal="center" vertical="center"/>
      <protection locked="0"/>
    </xf>
    <xf numFmtId="0" fontId="7" fillId="0" borderId="14" xfId="1" applyFont="1" applyFill="1" applyBorder="1" applyAlignment="1" applyProtection="1">
      <alignment horizontal="center" vertical="center" wrapText="1"/>
      <protection locked="0"/>
    </xf>
    <xf numFmtId="0" fontId="7" fillId="0" borderId="46" xfId="1" applyFont="1" applyBorder="1" applyAlignment="1" applyProtection="1">
      <alignment horizontal="center" vertical="center"/>
      <protection locked="0"/>
    </xf>
  </cellXfs>
  <cellStyles count="8">
    <cellStyle name="Comma 2" xfId="3"/>
    <cellStyle name="Normal" xfId="0" builtinId="0"/>
    <cellStyle name="Normal 2" xfId="1"/>
    <cellStyle name="Normal 2 2" xfId="2"/>
    <cellStyle name="Normal 3" xfId="4"/>
    <cellStyle name="Normal 3 4" xfId="5"/>
    <cellStyle name="Normal 4" xfId="6"/>
    <cellStyle name="Standard_ppp-preisblatt_de" xfId="7"/>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externalLink" Target="externalLinks/externalLink1.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933449</xdr:colOff>
      <xdr:row>1</xdr:row>
      <xdr:rowOff>1</xdr:rowOff>
    </xdr:from>
    <xdr:to>
      <xdr:col>8</xdr:col>
      <xdr:colOff>555255</xdr:colOff>
      <xdr:row>5</xdr:row>
      <xdr:rowOff>69411</xdr:rowOff>
    </xdr:to>
    <xdr:pic>
      <xdr:nvPicPr>
        <xdr:cNvPr id="3" name="Picture 2" descr="CMGF.bmp"/>
        <xdr:cNvPicPr>
          <a:picLocks noChangeAspect="1"/>
        </xdr:cNvPicPr>
      </xdr:nvPicPr>
      <xdr:blipFill>
        <a:blip xmlns:r="http://schemas.openxmlformats.org/officeDocument/2006/relationships" r:embed="rId1" cstate="print"/>
        <a:stretch>
          <a:fillRect/>
        </a:stretch>
      </xdr:blipFill>
      <xdr:spPr>
        <a:xfrm>
          <a:off x="8734424" y="66676"/>
          <a:ext cx="1803031" cy="926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nest%20Mintah/AppData/Local/Microsoft/Windows/Temporary%20Internet%20Files/Content.Outlook/KMK8TW19/AECF%20BP%20annexes%20(AECF-PCW-R1-007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ject Info"/>
      <sheetName val="A. Workplan"/>
      <sheetName val="B.1 P &amp; L "/>
      <sheetName val="B.2 Cash Flow"/>
      <sheetName val="B.3 Balance Sheet"/>
      <sheetName val="B.4 Fixed Assets"/>
      <sheetName val="B.5 Finance"/>
      <sheetName val="B.6 Workings"/>
      <sheetName val="C.KPis"/>
      <sheetName val="B.7 Finance Q"/>
    </sheetNames>
    <sheetDataSet>
      <sheetData sheetId="0" refreshError="1">
        <row r="8">
          <cell r="C8" t="str">
            <v>AECF-PCW-R1-0073</v>
          </cell>
        </row>
        <row r="9">
          <cell r="C9" t="str">
            <v>PCW-R1</v>
          </cell>
        </row>
        <row r="10">
          <cell r="C10" t="str">
            <v>Balmed Holding Ltd</v>
          </cell>
        </row>
        <row r="11">
          <cell r="C11" t="str">
            <v>Blockfarming of treecrops in Northern Sierra Leone as innovative shareholder model for smallholder youth</v>
          </cell>
        </row>
        <row r="14">
          <cell r="C14">
            <v>41274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64"/>
  <sheetViews>
    <sheetView showGridLines="0" tabSelected="1" view="pageBreakPreview" zoomScale="70" zoomScaleNormal="75" zoomScaleSheetLayoutView="70" zoomScalePageLayoutView="75" workbookViewId="0">
      <selection activeCell="G14" sqref="G14:I14"/>
    </sheetView>
  </sheetViews>
  <sheetFormatPr baseColWidth="10" defaultColWidth="12.5" defaultRowHeight="15" x14ac:dyDescent="0"/>
  <cols>
    <col min="1" max="1" width="32.6640625" style="117" customWidth="1"/>
    <col min="2" max="2" width="26.6640625" style="118" customWidth="1"/>
    <col min="3" max="3" width="8" style="118" customWidth="1"/>
    <col min="4" max="4" width="8.33203125" style="118" customWidth="1"/>
    <col min="5" max="5" width="27" style="118" customWidth="1"/>
    <col min="6" max="6" width="14.33203125" style="118" customWidth="1"/>
    <col min="7" max="7" width="17.1640625" style="118" customWidth="1"/>
    <col min="8" max="8" width="15.5" style="118" customWidth="1"/>
    <col min="9" max="9" width="17.1640625" style="118" customWidth="1"/>
    <col min="10" max="257" width="12.5" style="118"/>
    <col min="258" max="258" width="26.6640625" style="118" customWidth="1"/>
    <col min="259" max="259" width="8" style="118" customWidth="1"/>
    <col min="260" max="260" width="8.33203125" style="118" customWidth="1"/>
    <col min="261" max="261" width="27" style="118" customWidth="1"/>
    <col min="262" max="263" width="14.33203125" style="118" customWidth="1"/>
    <col min="264" max="264" width="15.5" style="118" customWidth="1"/>
    <col min="265" max="513" width="12.5" style="118"/>
    <col min="514" max="514" width="26.6640625" style="118" customWidth="1"/>
    <col min="515" max="515" width="8" style="118" customWidth="1"/>
    <col min="516" max="516" width="8.33203125" style="118" customWidth="1"/>
    <col min="517" max="517" width="27" style="118" customWidth="1"/>
    <col min="518" max="519" width="14.33203125" style="118" customWidth="1"/>
    <col min="520" max="520" width="15.5" style="118" customWidth="1"/>
    <col min="521" max="769" width="12.5" style="118"/>
    <col min="770" max="770" width="26.6640625" style="118" customWidth="1"/>
    <col min="771" max="771" width="8" style="118" customWidth="1"/>
    <col min="772" max="772" width="8.33203125" style="118" customWidth="1"/>
    <col min="773" max="773" width="27" style="118" customWidth="1"/>
    <col min="774" max="775" width="14.33203125" style="118" customWidth="1"/>
    <col min="776" max="776" width="15.5" style="118" customWidth="1"/>
    <col min="777" max="1025" width="12.5" style="118"/>
    <col min="1026" max="1026" width="26.6640625" style="118" customWidth="1"/>
    <col min="1027" max="1027" width="8" style="118" customWidth="1"/>
    <col min="1028" max="1028" width="8.33203125" style="118" customWidth="1"/>
    <col min="1029" max="1029" width="27" style="118" customWidth="1"/>
    <col min="1030" max="1031" width="14.33203125" style="118" customWidth="1"/>
    <col min="1032" max="1032" width="15.5" style="118" customWidth="1"/>
    <col min="1033" max="1281" width="12.5" style="118"/>
    <col min="1282" max="1282" width="26.6640625" style="118" customWidth="1"/>
    <col min="1283" max="1283" width="8" style="118" customWidth="1"/>
    <col min="1284" max="1284" width="8.33203125" style="118" customWidth="1"/>
    <col min="1285" max="1285" width="27" style="118" customWidth="1"/>
    <col min="1286" max="1287" width="14.33203125" style="118" customWidth="1"/>
    <col min="1288" max="1288" width="15.5" style="118" customWidth="1"/>
    <col min="1289" max="1537" width="12.5" style="118"/>
    <col min="1538" max="1538" width="26.6640625" style="118" customWidth="1"/>
    <col min="1539" max="1539" width="8" style="118" customWidth="1"/>
    <col min="1540" max="1540" width="8.33203125" style="118" customWidth="1"/>
    <col min="1541" max="1541" width="27" style="118" customWidth="1"/>
    <col min="1542" max="1543" width="14.33203125" style="118" customWidth="1"/>
    <col min="1544" max="1544" width="15.5" style="118" customWidth="1"/>
    <col min="1545" max="1793" width="12.5" style="118"/>
    <col min="1794" max="1794" width="26.6640625" style="118" customWidth="1"/>
    <col min="1795" max="1795" width="8" style="118" customWidth="1"/>
    <col min="1796" max="1796" width="8.33203125" style="118" customWidth="1"/>
    <col min="1797" max="1797" width="27" style="118" customWidth="1"/>
    <col min="1798" max="1799" width="14.33203125" style="118" customWidth="1"/>
    <col min="1800" max="1800" width="15.5" style="118" customWidth="1"/>
    <col min="1801" max="2049" width="12.5" style="118"/>
    <col min="2050" max="2050" width="26.6640625" style="118" customWidth="1"/>
    <col min="2051" max="2051" width="8" style="118" customWidth="1"/>
    <col min="2052" max="2052" width="8.33203125" style="118" customWidth="1"/>
    <col min="2053" max="2053" width="27" style="118" customWidth="1"/>
    <col min="2054" max="2055" width="14.33203125" style="118" customWidth="1"/>
    <col min="2056" max="2056" width="15.5" style="118" customWidth="1"/>
    <col min="2057" max="2305" width="12.5" style="118"/>
    <col min="2306" max="2306" width="26.6640625" style="118" customWidth="1"/>
    <col min="2307" max="2307" width="8" style="118" customWidth="1"/>
    <col min="2308" max="2308" width="8.33203125" style="118" customWidth="1"/>
    <col min="2309" max="2309" width="27" style="118" customWidth="1"/>
    <col min="2310" max="2311" width="14.33203125" style="118" customWidth="1"/>
    <col min="2312" max="2312" width="15.5" style="118" customWidth="1"/>
    <col min="2313" max="2561" width="12.5" style="118"/>
    <col min="2562" max="2562" width="26.6640625" style="118" customWidth="1"/>
    <col min="2563" max="2563" width="8" style="118" customWidth="1"/>
    <col min="2564" max="2564" width="8.33203125" style="118" customWidth="1"/>
    <col min="2565" max="2565" width="27" style="118" customWidth="1"/>
    <col min="2566" max="2567" width="14.33203125" style="118" customWidth="1"/>
    <col min="2568" max="2568" width="15.5" style="118" customWidth="1"/>
    <col min="2569" max="2817" width="12.5" style="118"/>
    <col min="2818" max="2818" width="26.6640625" style="118" customWidth="1"/>
    <col min="2819" max="2819" width="8" style="118" customWidth="1"/>
    <col min="2820" max="2820" width="8.33203125" style="118" customWidth="1"/>
    <col min="2821" max="2821" width="27" style="118" customWidth="1"/>
    <col min="2822" max="2823" width="14.33203125" style="118" customWidth="1"/>
    <col min="2824" max="2824" width="15.5" style="118" customWidth="1"/>
    <col min="2825" max="3073" width="12.5" style="118"/>
    <col min="3074" max="3074" width="26.6640625" style="118" customWidth="1"/>
    <col min="3075" max="3075" width="8" style="118" customWidth="1"/>
    <col min="3076" max="3076" width="8.33203125" style="118" customWidth="1"/>
    <col min="3077" max="3077" width="27" style="118" customWidth="1"/>
    <col min="3078" max="3079" width="14.33203125" style="118" customWidth="1"/>
    <col min="3080" max="3080" width="15.5" style="118" customWidth="1"/>
    <col min="3081" max="3329" width="12.5" style="118"/>
    <col min="3330" max="3330" width="26.6640625" style="118" customWidth="1"/>
    <col min="3331" max="3331" width="8" style="118" customWidth="1"/>
    <col min="3332" max="3332" width="8.33203125" style="118" customWidth="1"/>
    <col min="3333" max="3333" width="27" style="118" customWidth="1"/>
    <col min="3334" max="3335" width="14.33203125" style="118" customWidth="1"/>
    <col min="3336" max="3336" width="15.5" style="118" customWidth="1"/>
    <col min="3337" max="3585" width="12.5" style="118"/>
    <col min="3586" max="3586" width="26.6640625" style="118" customWidth="1"/>
    <col min="3587" max="3587" width="8" style="118" customWidth="1"/>
    <col min="3588" max="3588" width="8.33203125" style="118" customWidth="1"/>
    <col min="3589" max="3589" width="27" style="118" customWidth="1"/>
    <col min="3590" max="3591" width="14.33203125" style="118" customWidth="1"/>
    <col min="3592" max="3592" width="15.5" style="118" customWidth="1"/>
    <col min="3593" max="3841" width="12.5" style="118"/>
    <col min="3842" max="3842" width="26.6640625" style="118" customWidth="1"/>
    <col min="3843" max="3843" width="8" style="118" customWidth="1"/>
    <col min="3844" max="3844" width="8.33203125" style="118" customWidth="1"/>
    <col min="3845" max="3845" width="27" style="118" customWidth="1"/>
    <col min="3846" max="3847" width="14.33203125" style="118" customWidth="1"/>
    <col min="3848" max="3848" width="15.5" style="118" customWidth="1"/>
    <col min="3849" max="4097" width="12.5" style="118"/>
    <col min="4098" max="4098" width="26.6640625" style="118" customWidth="1"/>
    <col min="4099" max="4099" width="8" style="118" customWidth="1"/>
    <col min="4100" max="4100" width="8.33203125" style="118" customWidth="1"/>
    <col min="4101" max="4101" width="27" style="118" customWidth="1"/>
    <col min="4102" max="4103" width="14.33203125" style="118" customWidth="1"/>
    <col min="4104" max="4104" width="15.5" style="118" customWidth="1"/>
    <col min="4105" max="4353" width="12.5" style="118"/>
    <col min="4354" max="4354" width="26.6640625" style="118" customWidth="1"/>
    <col min="4355" max="4355" width="8" style="118" customWidth="1"/>
    <col min="4356" max="4356" width="8.33203125" style="118" customWidth="1"/>
    <col min="4357" max="4357" width="27" style="118" customWidth="1"/>
    <col min="4358" max="4359" width="14.33203125" style="118" customWidth="1"/>
    <col min="4360" max="4360" width="15.5" style="118" customWidth="1"/>
    <col min="4361" max="4609" width="12.5" style="118"/>
    <col min="4610" max="4610" width="26.6640625" style="118" customWidth="1"/>
    <col min="4611" max="4611" width="8" style="118" customWidth="1"/>
    <col min="4612" max="4612" width="8.33203125" style="118" customWidth="1"/>
    <col min="4613" max="4613" width="27" style="118" customWidth="1"/>
    <col min="4614" max="4615" width="14.33203125" style="118" customWidth="1"/>
    <col min="4616" max="4616" width="15.5" style="118" customWidth="1"/>
    <col min="4617" max="4865" width="12.5" style="118"/>
    <col min="4866" max="4866" width="26.6640625" style="118" customWidth="1"/>
    <col min="4867" max="4867" width="8" style="118" customWidth="1"/>
    <col min="4868" max="4868" width="8.33203125" style="118" customWidth="1"/>
    <col min="4869" max="4869" width="27" style="118" customWidth="1"/>
    <col min="4870" max="4871" width="14.33203125" style="118" customWidth="1"/>
    <col min="4872" max="4872" width="15.5" style="118" customWidth="1"/>
    <col min="4873" max="5121" width="12.5" style="118"/>
    <col min="5122" max="5122" width="26.6640625" style="118" customWidth="1"/>
    <col min="5123" max="5123" width="8" style="118" customWidth="1"/>
    <col min="5124" max="5124" width="8.33203125" style="118" customWidth="1"/>
    <col min="5125" max="5125" width="27" style="118" customWidth="1"/>
    <col min="5126" max="5127" width="14.33203125" style="118" customWidth="1"/>
    <col min="5128" max="5128" width="15.5" style="118" customWidth="1"/>
    <col min="5129" max="5377" width="12.5" style="118"/>
    <col min="5378" max="5378" width="26.6640625" style="118" customWidth="1"/>
    <col min="5379" max="5379" width="8" style="118" customWidth="1"/>
    <col min="5380" max="5380" width="8.33203125" style="118" customWidth="1"/>
    <col min="5381" max="5381" width="27" style="118" customWidth="1"/>
    <col min="5382" max="5383" width="14.33203125" style="118" customWidth="1"/>
    <col min="5384" max="5384" width="15.5" style="118" customWidth="1"/>
    <col min="5385" max="5633" width="12.5" style="118"/>
    <col min="5634" max="5634" width="26.6640625" style="118" customWidth="1"/>
    <col min="5635" max="5635" width="8" style="118" customWidth="1"/>
    <col min="5636" max="5636" width="8.33203125" style="118" customWidth="1"/>
    <col min="5637" max="5637" width="27" style="118" customWidth="1"/>
    <col min="5638" max="5639" width="14.33203125" style="118" customWidth="1"/>
    <col min="5640" max="5640" width="15.5" style="118" customWidth="1"/>
    <col min="5641" max="5889" width="12.5" style="118"/>
    <col min="5890" max="5890" width="26.6640625" style="118" customWidth="1"/>
    <col min="5891" max="5891" width="8" style="118" customWidth="1"/>
    <col min="5892" max="5892" width="8.33203125" style="118" customWidth="1"/>
    <col min="5893" max="5893" width="27" style="118" customWidth="1"/>
    <col min="5894" max="5895" width="14.33203125" style="118" customWidth="1"/>
    <col min="5896" max="5896" width="15.5" style="118" customWidth="1"/>
    <col min="5897" max="6145" width="12.5" style="118"/>
    <col min="6146" max="6146" width="26.6640625" style="118" customWidth="1"/>
    <col min="6147" max="6147" width="8" style="118" customWidth="1"/>
    <col min="6148" max="6148" width="8.33203125" style="118" customWidth="1"/>
    <col min="6149" max="6149" width="27" style="118" customWidth="1"/>
    <col min="6150" max="6151" width="14.33203125" style="118" customWidth="1"/>
    <col min="6152" max="6152" width="15.5" style="118" customWidth="1"/>
    <col min="6153" max="6401" width="12.5" style="118"/>
    <col min="6402" max="6402" width="26.6640625" style="118" customWidth="1"/>
    <col min="6403" max="6403" width="8" style="118" customWidth="1"/>
    <col min="6404" max="6404" width="8.33203125" style="118" customWidth="1"/>
    <col min="6405" max="6405" width="27" style="118" customWidth="1"/>
    <col min="6406" max="6407" width="14.33203125" style="118" customWidth="1"/>
    <col min="6408" max="6408" width="15.5" style="118" customWidth="1"/>
    <col min="6409" max="6657" width="12.5" style="118"/>
    <col min="6658" max="6658" width="26.6640625" style="118" customWidth="1"/>
    <col min="6659" max="6659" width="8" style="118" customWidth="1"/>
    <col min="6660" max="6660" width="8.33203125" style="118" customWidth="1"/>
    <col min="6661" max="6661" width="27" style="118" customWidth="1"/>
    <col min="6662" max="6663" width="14.33203125" style="118" customWidth="1"/>
    <col min="6664" max="6664" width="15.5" style="118" customWidth="1"/>
    <col min="6665" max="6913" width="12.5" style="118"/>
    <col min="6914" max="6914" width="26.6640625" style="118" customWidth="1"/>
    <col min="6915" max="6915" width="8" style="118" customWidth="1"/>
    <col min="6916" max="6916" width="8.33203125" style="118" customWidth="1"/>
    <col min="6917" max="6917" width="27" style="118" customWidth="1"/>
    <col min="6918" max="6919" width="14.33203125" style="118" customWidth="1"/>
    <col min="6920" max="6920" width="15.5" style="118" customWidth="1"/>
    <col min="6921" max="7169" width="12.5" style="118"/>
    <col min="7170" max="7170" width="26.6640625" style="118" customWidth="1"/>
    <col min="7171" max="7171" width="8" style="118" customWidth="1"/>
    <col min="7172" max="7172" width="8.33203125" style="118" customWidth="1"/>
    <col min="7173" max="7173" width="27" style="118" customWidth="1"/>
    <col min="7174" max="7175" width="14.33203125" style="118" customWidth="1"/>
    <col min="7176" max="7176" width="15.5" style="118" customWidth="1"/>
    <col min="7177" max="7425" width="12.5" style="118"/>
    <col min="7426" max="7426" width="26.6640625" style="118" customWidth="1"/>
    <col min="7427" max="7427" width="8" style="118" customWidth="1"/>
    <col min="7428" max="7428" width="8.33203125" style="118" customWidth="1"/>
    <col min="7429" max="7429" width="27" style="118" customWidth="1"/>
    <col min="7430" max="7431" width="14.33203125" style="118" customWidth="1"/>
    <col min="7432" max="7432" width="15.5" style="118" customWidth="1"/>
    <col min="7433" max="7681" width="12.5" style="118"/>
    <col min="7682" max="7682" width="26.6640625" style="118" customWidth="1"/>
    <col min="7683" max="7683" width="8" style="118" customWidth="1"/>
    <col min="7684" max="7684" width="8.33203125" style="118" customWidth="1"/>
    <col min="7685" max="7685" width="27" style="118" customWidth="1"/>
    <col min="7686" max="7687" width="14.33203125" style="118" customWidth="1"/>
    <col min="7688" max="7688" width="15.5" style="118" customWidth="1"/>
    <col min="7689" max="7937" width="12.5" style="118"/>
    <col min="7938" max="7938" width="26.6640625" style="118" customWidth="1"/>
    <col min="7939" max="7939" width="8" style="118" customWidth="1"/>
    <col min="7940" max="7940" width="8.33203125" style="118" customWidth="1"/>
    <col min="7941" max="7941" width="27" style="118" customWidth="1"/>
    <col min="7942" max="7943" width="14.33203125" style="118" customWidth="1"/>
    <col min="7944" max="7944" width="15.5" style="118" customWidth="1"/>
    <col min="7945" max="8193" width="12.5" style="118"/>
    <col min="8194" max="8194" width="26.6640625" style="118" customWidth="1"/>
    <col min="8195" max="8195" width="8" style="118" customWidth="1"/>
    <col min="8196" max="8196" width="8.33203125" style="118" customWidth="1"/>
    <col min="8197" max="8197" width="27" style="118" customWidth="1"/>
    <col min="8198" max="8199" width="14.33203125" style="118" customWidth="1"/>
    <col min="8200" max="8200" width="15.5" style="118" customWidth="1"/>
    <col min="8201" max="8449" width="12.5" style="118"/>
    <col min="8450" max="8450" width="26.6640625" style="118" customWidth="1"/>
    <col min="8451" max="8451" width="8" style="118" customWidth="1"/>
    <col min="8452" max="8452" width="8.33203125" style="118" customWidth="1"/>
    <col min="8453" max="8453" width="27" style="118" customWidth="1"/>
    <col min="8454" max="8455" width="14.33203125" style="118" customWidth="1"/>
    <col min="8456" max="8456" width="15.5" style="118" customWidth="1"/>
    <col min="8457" max="8705" width="12.5" style="118"/>
    <col min="8706" max="8706" width="26.6640625" style="118" customWidth="1"/>
    <col min="8707" max="8707" width="8" style="118" customWidth="1"/>
    <col min="8708" max="8708" width="8.33203125" style="118" customWidth="1"/>
    <col min="8709" max="8709" width="27" style="118" customWidth="1"/>
    <col min="8710" max="8711" width="14.33203125" style="118" customWidth="1"/>
    <col min="8712" max="8712" width="15.5" style="118" customWidth="1"/>
    <col min="8713" max="8961" width="12.5" style="118"/>
    <col min="8962" max="8962" width="26.6640625" style="118" customWidth="1"/>
    <col min="8963" max="8963" width="8" style="118" customWidth="1"/>
    <col min="8964" max="8964" width="8.33203125" style="118" customWidth="1"/>
    <col min="8965" max="8965" width="27" style="118" customWidth="1"/>
    <col min="8966" max="8967" width="14.33203125" style="118" customWidth="1"/>
    <col min="8968" max="8968" width="15.5" style="118" customWidth="1"/>
    <col min="8969" max="9217" width="12.5" style="118"/>
    <col min="9218" max="9218" width="26.6640625" style="118" customWidth="1"/>
    <col min="9219" max="9219" width="8" style="118" customWidth="1"/>
    <col min="9220" max="9220" width="8.33203125" style="118" customWidth="1"/>
    <col min="9221" max="9221" width="27" style="118" customWidth="1"/>
    <col min="9222" max="9223" width="14.33203125" style="118" customWidth="1"/>
    <col min="9224" max="9224" width="15.5" style="118" customWidth="1"/>
    <col min="9225" max="9473" width="12.5" style="118"/>
    <col min="9474" max="9474" width="26.6640625" style="118" customWidth="1"/>
    <col min="9475" max="9475" width="8" style="118" customWidth="1"/>
    <col min="9476" max="9476" width="8.33203125" style="118" customWidth="1"/>
    <col min="9477" max="9477" width="27" style="118" customWidth="1"/>
    <col min="9478" max="9479" width="14.33203125" style="118" customWidth="1"/>
    <col min="9480" max="9480" width="15.5" style="118" customWidth="1"/>
    <col min="9481" max="9729" width="12.5" style="118"/>
    <col min="9730" max="9730" width="26.6640625" style="118" customWidth="1"/>
    <col min="9731" max="9731" width="8" style="118" customWidth="1"/>
    <col min="9732" max="9732" width="8.33203125" style="118" customWidth="1"/>
    <col min="9733" max="9733" width="27" style="118" customWidth="1"/>
    <col min="9734" max="9735" width="14.33203125" style="118" customWidth="1"/>
    <col min="9736" max="9736" width="15.5" style="118" customWidth="1"/>
    <col min="9737" max="9985" width="12.5" style="118"/>
    <col min="9986" max="9986" width="26.6640625" style="118" customWidth="1"/>
    <col min="9987" max="9987" width="8" style="118" customWidth="1"/>
    <col min="9988" max="9988" width="8.33203125" style="118" customWidth="1"/>
    <col min="9989" max="9989" width="27" style="118" customWidth="1"/>
    <col min="9990" max="9991" width="14.33203125" style="118" customWidth="1"/>
    <col min="9992" max="9992" width="15.5" style="118" customWidth="1"/>
    <col min="9993" max="10241" width="12.5" style="118"/>
    <col min="10242" max="10242" width="26.6640625" style="118" customWidth="1"/>
    <col min="10243" max="10243" width="8" style="118" customWidth="1"/>
    <col min="10244" max="10244" width="8.33203125" style="118" customWidth="1"/>
    <col min="10245" max="10245" width="27" style="118" customWidth="1"/>
    <col min="10246" max="10247" width="14.33203125" style="118" customWidth="1"/>
    <col min="10248" max="10248" width="15.5" style="118" customWidth="1"/>
    <col min="10249" max="10497" width="12.5" style="118"/>
    <col min="10498" max="10498" width="26.6640625" style="118" customWidth="1"/>
    <col min="10499" max="10499" width="8" style="118" customWidth="1"/>
    <col min="10500" max="10500" width="8.33203125" style="118" customWidth="1"/>
    <col min="10501" max="10501" width="27" style="118" customWidth="1"/>
    <col min="10502" max="10503" width="14.33203125" style="118" customWidth="1"/>
    <col min="10504" max="10504" width="15.5" style="118" customWidth="1"/>
    <col min="10505" max="10753" width="12.5" style="118"/>
    <col min="10754" max="10754" width="26.6640625" style="118" customWidth="1"/>
    <col min="10755" max="10755" width="8" style="118" customWidth="1"/>
    <col min="10756" max="10756" width="8.33203125" style="118" customWidth="1"/>
    <col min="10757" max="10757" width="27" style="118" customWidth="1"/>
    <col min="10758" max="10759" width="14.33203125" style="118" customWidth="1"/>
    <col min="10760" max="10760" width="15.5" style="118" customWidth="1"/>
    <col min="10761" max="11009" width="12.5" style="118"/>
    <col min="11010" max="11010" width="26.6640625" style="118" customWidth="1"/>
    <col min="11011" max="11011" width="8" style="118" customWidth="1"/>
    <col min="11012" max="11012" width="8.33203125" style="118" customWidth="1"/>
    <col min="11013" max="11013" width="27" style="118" customWidth="1"/>
    <col min="11014" max="11015" width="14.33203125" style="118" customWidth="1"/>
    <col min="11016" max="11016" width="15.5" style="118" customWidth="1"/>
    <col min="11017" max="11265" width="12.5" style="118"/>
    <col min="11266" max="11266" width="26.6640625" style="118" customWidth="1"/>
    <col min="11267" max="11267" width="8" style="118" customWidth="1"/>
    <col min="11268" max="11268" width="8.33203125" style="118" customWidth="1"/>
    <col min="11269" max="11269" width="27" style="118" customWidth="1"/>
    <col min="11270" max="11271" width="14.33203125" style="118" customWidth="1"/>
    <col min="11272" max="11272" width="15.5" style="118" customWidth="1"/>
    <col min="11273" max="11521" width="12.5" style="118"/>
    <col min="11522" max="11522" width="26.6640625" style="118" customWidth="1"/>
    <col min="11523" max="11523" width="8" style="118" customWidth="1"/>
    <col min="11524" max="11524" width="8.33203125" style="118" customWidth="1"/>
    <col min="11525" max="11525" width="27" style="118" customWidth="1"/>
    <col min="11526" max="11527" width="14.33203125" style="118" customWidth="1"/>
    <col min="11528" max="11528" width="15.5" style="118" customWidth="1"/>
    <col min="11529" max="11777" width="12.5" style="118"/>
    <col min="11778" max="11778" width="26.6640625" style="118" customWidth="1"/>
    <col min="11779" max="11779" width="8" style="118" customWidth="1"/>
    <col min="11780" max="11780" width="8.33203125" style="118" customWidth="1"/>
    <col min="11781" max="11781" width="27" style="118" customWidth="1"/>
    <col min="11782" max="11783" width="14.33203125" style="118" customWidth="1"/>
    <col min="11784" max="11784" width="15.5" style="118" customWidth="1"/>
    <col min="11785" max="12033" width="12.5" style="118"/>
    <col min="12034" max="12034" width="26.6640625" style="118" customWidth="1"/>
    <col min="12035" max="12035" width="8" style="118" customWidth="1"/>
    <col min="12036" max="12036" width="8.33203125" style="118" customWidth="1"/>
    <col min="12037" max="12037" width="27" style="118" customWidth="1"/>
    <col min="12038" max="12039" width="14.33203125" style="118" customWidth="1"/>
    <col min="12040" max="12040" width="15.5" style="118" customWidth="1"/>
    <col min="12041" max="12289" width="12.5" style="118"/>
    <col min="12290" max="12290" width="26.6640625" style="118" customWidth="1"/>
    <col min="12291" max="12291" width="8" style="118" customWidth="1"/>
    <col min="12292" max="12292" width="8.33203125" style="118" customWidth="1"/>
    <col min="12293" max="12293" width="27" style="118" customWidth="1"/>
    <col min="12294" max="12295" width="14.33203125" style="118" customWidth="1"/>
    <col min="12296" max="12296" width="15.5" style="118" customWidth="1"/>
    <col min="12297" max="12545" width="12.5" style="118"/>
    <col min="12546" max="12546" width="26.6640625" style="118" customWidth="1"/>
    <col min="12547" max="12547" width="8" style="118" customWidth="1"/>
    <col min="12548" max="12548" width="8.33203125" style="118" customWidth="1"/>
    <col min="12549" max="12549" width="27" style="118" customWidth="1"/>
    <col min="12550" max="12551" width="14.33203125" style="118" customWidth="1"/>
    <col min="12552" max="12552" width="15.5" style="118" customWidth="1"/>
    <col min="12553" max="12801" width="12.5" style="118"/>
    <col min="12802" max="12802" width="26.6640625" style="118" customWidth="1"/>
    <col min="12803" max="12803" width="8" style="118" customWidth="1"/>
    <col min="12804" max="12804" width="8.33203125" style="118" customWidth="1"/>
    <col min="12805" max="12805" width="27" style="118" customWidth="1"/>
    <col min="12806" max="12807" width="14.33203125" style="118" customWidth="1"/>
    <col min="12808" max="12808" width="15.5" style="118" customWidth="1"/>
    <col min="12809" max="13057" width="12.5" style="118"/>
    <col min="13058" max="13058" width="26.6640625" style="118" customWidth="1"/>
    <col min="13059" max="13059" width="8" style="118" customWidth="1"/>
    <col min="13060" max="13060" width="8.33203125" style="118" customWidth="1"/>
    <col min="13061" max="13061" width="27" style="118" customWidth="1"/>
    <col min="13062" max="13063" width="14.33203125" style="118" customWidth="1"/>
    <col min="13064" max="13064" width="15.5" style="118" customWidth="1"/>
    <col min="13065" max="13313" width="12.5" style="118"/>
    <col min="13314" max="13314" width="26.6640625" style="118" customWidth="1"/>
    <col min="13315" max="13315" width="8" style="118" customWidth="1"/>
    <col min="13316" max="13316" width="8.33203125" style="118" customWidth="1"/>
    <col min="13317" max="13317" width="27" style="118" customWidth="1"/>
    <col min="13318" max="13319" width="14.33203125" style="118" customWidth="1"/>
    <col min="13320" max="13320" width="15.5" style="118" customWidth="1"/>
    <col min="13321" max="13569" width="12.5" style="118"/>
    <col min="13570" max="13570" width="26.6640625" style="118" customWidth="1"/>
    <col min="13571" max="13571" width="8" style="118" customWidth="1"/>
    <col min="13572" max="13572" width="8.33203125" style="118" customWidth="1"/>
    <col min="13573" max="13573" width="27" style="118" customWidth="1"/>
    <col min="13574" max="13575" width="14.33203125" style="118" customWidth="1"/>
    <col min="13576" max="13576" width="15.5" style="118" customWidth="1"/>
    <col min="13577" max="13825" width="12.5" style="118"/>
    <col min="13826" max="13826" width="26.6640625" style="118" customWidth="1"/>
    <col min="13827" max="13827" width="8" style="118" customWidth="1"/>
    <col min="13828" max="13828" width="8.33203125" style="118" customWidth="1"/>
    <col min="13829" max="13829" width="27" style="118" customWidth="1"/>
    <col min="13830" max="13831" width="14.33203125" style="118" customWidth="1"/>
    <col min="13832" max="13832" width="15.5" style="118" customWidth="1"/>
    <col min="13833" max="14081" width="12.5" style="118"/>
    <col min="14082" max="14082" width="26.6640625" style="118" customWidth="1"/>
    <col min="14083" max="14083" width="8" style="118" customWidth="1"/>
    <col min="14084" max="14084" width="8.33203125" style="118" customWidth="1"/>
    <col min="14085" max="14085" width="27" style="118" customWidth="1"/>
    <col min="14086" max="14087" width="14.33203125" style="118" customWidth="1"/>
    <col min="14088" max="14088" width="15.5" style="118" customWidth="1"/>
    <col min="14089" max="14337" width="12.5" style="118"/>
    <col min="14338" max="14338" width="26.6640625" style="118" customWidth="1"/>
    <col min="14339" max="14339" width="8" style="118" customWidth="1"/>
    <col min="14340" max="14340" width="8.33203125" style="118" customWidth="1"/>
    <col min="14341" max="14341" width="27" style="118" customWidth="1"/>
    <col min="14342" max="14343" width="14.33203125" style="118" customWidth="1"/>
    <col min="14344" max="14344" width="15.5" style="118" customWidth="1"/>
    <col min="14345" max="14593" width="12.5" style="118"/>
    <col min="14594" max="14594" width="26.6640625" style="118" customWidth="1"/>
    <col min="14595" max="14595" width="8" style="118" customWidth="1"/>
    <col min="14596" max="14596" width="8.33203125" style="118" customWidth="1"/>
    <col min="14597" max="14597" width="27" style="118" customWidth="1"/>
    <col min="14598" max="14599" width="14.33203125" style="118" customWidth="1"/>
    <col min="14600" max="14600" width="15.5" style="118" customWidth="1"/>
    <col min="14601" max="14849" width="12.5" style="118"/>
    <col min="14850" max="14850" width="26.6640625" style="118" customWidth="1"/>
    <col min="14851" max="14851" width="8" style="118" customWidth="1"/>
    <col min="14852" max="14852" width="8.33203125" style="118" customWidth="1"/>
    <col min="14853" max="14853" width="27" style="118" customWidth="1"/>
    <col min="14854" max="14855" width="14.33203125" style="118" customWidth="1"/>
    <col min="14856" max="14856" width="15.5" style="118" customWidth="1"/>
    <col min="14857" max="15105" width="12.5" style="118"/>
    <col min="15106" max="15106" width="26.6640625" style="118" customWidth="1"/>
    <col min="15107" max="15107" width="8" style="118" customWidth="1"/>
    <col min="15108" max="15108" width="8.33203125" style="118" customWidth="1"/>
    <col min="15109" max="15109" width="27" style="118" customWidth="1"/>
    <col min="15110" max="15111" width="14.33203125" style="118" customWidth="1"/>
    <col min="15112" max="15112" width="15.5" style="118" customWidth="1"/>
    <col min="15113" max="15361" width="12.5" style="118"/>
    <col min="15362" max="15362" width="26.6640625" style="118" customWidth="1"/>
    <col min="15363" max="15363" width="8" style="118" customWidth="1"/>
    <col min="15364" max="15364" width="8.33203125" style="118" customWidth="1"/>
    <col min="15365" max="15365" width="27" style="118" customWidth="1"/>
    <col min="15366" max="15367" width="14.33203125" style="118" customWidth="1"/>
    <col min="15368" max="15368" width="15.5" style="118" customWidth="1"/>
    <col min="15369" max="15617" width="12.5" style="118"/>
    <col min="15618" max="15618" width="26.6640625" style="118" customWidth="1"/>
    <col min="15619" max="15619" width="8" style="118" customWidth="1"/>
    <col min="15620" max="15620" width="8.33203125" style="118" customWidth="1"/>
    <col min="15621" max="15621" width="27" style="118" customWidth="1"/>
    <col min="15622" max="15623" width="14.33203125" style="118" customWidth="1"/>
    <col min="15624" max="15624" width="15.5" style="118" customWidth="1"/>
    <col min="15625" max="15873" width="12.5" style="118"/>
    <col min="15874" max="15874" width="26.6640625" style="118" customWidth="1"/>
    <col min="15875" max="15875" width="8" style="118" customWidth="1"/>
    <col min="15876" max="15876" width="8.33203125" style="118" customWidth="1"/>
    <col min="15877" max="15877" width="27" style="118" customWidth="1"/>
    <col min="15878" max="15879" width="14.33203125" style="118" customWidth="1"/>
    <col min="15880" max="15880" width="15.5" style="118" customWidth="1"/>
    <col min="15881" max="16129" width="12.5" style="118"/>
    <col min="16130" max="16130" width="26.6640625" style="118" customWidth="1"/>
    <col min="16131" max="16131" width="8" style="118" customWidth="1"/>
    <col min="16132" max="16132" width="8.33203125" style="118" customWidth="1"/>
    <col min="16133" max="16133" width="27" style="118" customWidth="1"/>
    <col min="16134" max="16135" width="14.33203125" style="118" customWidth="1"/>
    <col min="16136" max="16136" width="15.5" style="118" customWidth="1"/>
    <col min="16137" max="16384" width="12.5" style="118"/>
  </cols>
  <sheetData>
    <row r="1" spans="1:29" ht="5.25" customHeight="1" thickBot="1"/>
    <row r="2" spans="1:29" s="121" customFormat="1" ht="27.75" customHeight="1" thickBot="1">
      <c r="A2" s="224" t="s">
        <v>51</v>
      </c>
      <c r="B2" s="261"/>
      <c r="C2" s="262"/>
      <c r="D2" s="262"/>
      <c r="E2" s="263"/>
      <c r="F2" s="120"/>
      <c r="G2" s="120"/>
      <c r="H2" s="119"/>
      <c r="I2" s="119"/>
      <c r="J2" s="119"/>
      <c r="K2" s="119"/>
      <c r="L2" s="119"/>
      <c r="M2" s="119"/>
      <c r="N2" s="119"/>
      <c r="O2" s="119"/>
      <c r="P2" s="119"/>
      <c r="Q2" s="119"/>
      <c r="R2" s="119"/>
      <c r="S2" s="119"/>
      <c r="T2" s="119"/>
      <c r="U2" s="119"/>
      <c r="V2" s="119"/>
      <c r="X2" s="122" t="s">
        <v>107</v>
      </c>
      <c r="Y2" s="122" t="s">
        <v>108</v>
      </c>
      <c r="Z2" s="122" t="s">
        <v>1</v>
      </c>
      <c r="AB2" s="122" t="s">
        <v>11</v>
      </c>
    </row>
    <row r="3" spans="1:29" s="121" customFormat="1" ht="9.75" customHeight="1" thickBot="1">
      <c r="A3" s="119"/>
      <c r="B3" s="120"/>
      <c r="C3" s="120"/>
      <c r="D3" s="120"/>
      <c r="E3" s="120"/>
      <c r="F3" s="120"/>
      <c r="G3" s="120"/>
      <c r="H3" s="119"/>
      <c r="I3" s="119"/>
      <c r="J3" s="119"/>
      <c r="K3" s="119"/>
      <c r="L3" s="119"/>
      <c r="M3" s="119"/>
      <c r="N3" s="119"/>
      <c r="O3" s="119"/>
      <c r="P3" s="119"/>
      <c r="Q3" s="119"/>
      <c r="R3" s="119"/>
      <c r="S3" s="119"/>
      <c r="T3" s="119"/>
      <c r="U3" s="119"/>
      <c r="V3" s="119"/>
    </row>
    <row r="4" spans="1:29" s="121" customFormat="1" ht="25.5" customHeight="1" thickBot="1">
      <c r="A4" s="224" t="s">
        <v>52</v>
      </c>
      <c r="B4" s="261"/>
      <c r="C4" s="262"/>
      <c r="D4" s="262"/>
      <c r="E4" s="263"/>
      <c r="F4" s="120"/>
      <c r="G4" s="120"/>
      <c r="H4" s="119"/>
      <c r="I4" s="119"/>
      <c r="J4" s="119"/>
      <c r="K4" s="119"/>
      <c r="L4" s="119"/>
      <c r="M4" s="119"/>
      <c r="N4" s="119"/>
      <c r="O4" s="119"/>
      <c r="P4" s="119"/>
      <c r="Q4" s="119"/>
      <c r="R4" s="119"/>
      <c r="S4" s="119"/>
      <c r="T4" s="119"/>
      <c r="U4" s="119"/>
      <c r="V4" s="119"/>
      <c r="AB4" s="122" t="s">
        <v>1</v>
      </c>
      <c r="AC4" s="121">
        <v>1.3</v>
      </c>
    </row>
    <row r="5" spans="1:29" s="121" customFormat="1" ht="4.5" customHeight="1">
      <c r="A5" s="119"/>
      <c r="B5" s="120"/>
      <c r="C5" s="120"/>
      <c r="D5" s="120"/>
      <c r="E5" s="120"/>
      <c r="F5" s="120"/>
      <c r="G5" s="120"/>
      <c r="H5" s="119"/>
      <c r="I5" s="119"/>
      <c r="J5" s="119"/>
      <c r="K5" s="119"/>
      <c r="L5" s="119"/>
      <c r="M5" s="119"/>
      <c r="N5" s="119"/>
      <c r="O5" s="119"/>
      <c r="P5" s="119"/>
      <c r="Q5" s="119"/>
      <c r="R5" s="119"/>
      <c r="S5" s="119"/>
      <c r="T5" s="119"/>
      <c r="U5" s="119"/>
      <c r="V5" s="119"/>
    </row>
    <row r="6" spans="1:29" s="121" customFormat="1" ht="15.75" customHeight="1" thickBot="1">
      <c r="A6" s="119"/>
      <c r="B6" s="120"/>
      <c r="C6" s="120"/>
      <c r="D6" s="120"/>
      <c r="E6" s="120"/>
      <c r="F6" s="120"/>
      <c r="G6" s="120"/>
      <c r="H6" s="119"/>
      <c r="I6" s="119"/>
      <c r="J6" s="119"/>
      <c r="K6" s="119"/>
      <c r="L6" s="119"/>
      <c r="M6" s="119"/>
      <c r="N6" s="119"/>
      <c r="O6" s="119"/>
      <c r="P6" s="119"/>
      <c r="Q6" s="119"/>
      <c r="R6" s="119"/>
      <c r="S6" s="119"/>
      <c r="T6" s="119"/>
      <c r="U6" s="119"/>
      <c r="V6" s="119"/>
      <c r="AB6" s="122" t="s">
        <v>10</v>
      </c>
      <c r="AC6" s="121">
        <v>1.99E-3</v>
      </c>
    </row>
    <row r="7" spans="1:29" s="121" customFormat="1" ht="33.75" customHeight="1" thickBot="1">
      <c r="A7" s="225" t="s">
        <v>53</v>
      </c>
      <c r="B7" s="258"/>
      <c r="C7" s="259"/>
      <c r="D7" s="259"/>
      <c r="E7" s="259"/>
      <c r="F7" s="260"/>
      <c r="G7" s="120"/>
      <c r="H7" s="119"/>
      <c r="I7" s="119"/>
      <c r="J7" s="119"/>
      <c r="K7" s="119"/>
      <c r="L7" s="119"/>
      <c r="M7" s="119"/>
      <c r="N7" s="119"/>
      <c r="O7" s="119"/>
      <c r="P7" s="119"/>
      <c r="Q7" s="119"/>
      <c r="R7" s="119"/>
      <c r="S7" s="119"/>
      <c r="T7" s="119"/>
      <c r="U7" s="119"/>
      <c r="V7" s="119"/>
      <c r="AB7" s="121">
        <f>IF(F11="Euro",1,(IF(F11="US$",AC4,AC6)))</f>
        <v>1</v>
      </c>
    </row>
    <row r="8" spans="1:29" s="121" customFormat="1" ht="9.75" customHeight="1" thickBot="1">
      <c r="A8" s="119"/>
      <c r="B8" s="120"/>
      <c r="C8" s="120"/>
      <c r="D8" s="120"/>
      <c r="E8" s="120"/>
      <c r="F8" s="120"/>
      <c r="G8" s="120"/>
      <c r="H8" s="119"/>
      <c r="I8" s="119"/>
      <c r="J8" s="119"/>
      <c r="K8" s="119"/>
      <c r="L8" s="119"/>
      <c r="M8" s="119"/>
      <c r="N8" s="119"/>
      <c r="O8" s="119"/>
      <c r="P8" s="119"/>
      <c r="Q8" s="119"/>
      <c r="R8" s="119"/>
      <c r="S8" s="119"/>
      <c r="T8" s="119"/>
      <c r="U8" s="119"/>
      <c r="V8" s="119"/>
    </row>
    <row r="9" spans="1:29" s="121" customFormat="1" ht="19.5" customHeight="1" thickBot="1">
      <c r="A9" s="224" t="s">
        <v>54</v>
      </c>
      <c r="B9" s="8"/>
      <c r="C9" s="120"/>
      <c r="D9" s="120"/>
      <c r="E9" s="120"/>
      <c r="F9" s="120"/>
      <c r="G9" s="120"/>
      <c r="H9" s="119"/>
      <c r="I9" s="119"/>
      <c r="J9" s="119"/>
      <c r="K9" s="119"/>
      <c r="L9" s="119"/>
      <c r="M9" s="119"/>
      <c r="N9" s="119"/>
      <c r="O9" s="119"/>
      <c r="P9" s="119"/>
      <c r="Q9" s="119"/>
      <c r="R9" s="119"/>
      <c r="S9" s="119"/>
      <c r="T9" s="119"/>
      <c r="U9" s="119"/>
      <c r="V9" s="119"/>
    </row>
    <row r="10" spans="1:29" s="121" customFormat="1" ht="9.75" customHeight="1" thickBot="1">
      <c r="A10" s="119"/>
      <c r="B10" s="120"/>
      <c r="C10" s="120"/>
      <c r="D10" s="120"/>
      <c r="E10" s="120"/>
      <c r="F10" s="248"/>
      <c r="G10" s="120"/>
      <c r="H10" s="119"/>
      <c r="I10" s="119"/>
      <c r="J10" s="119"/>
      <c r="K10" s="119"/>
      <c r="L10" s="119"/>
      <c r="M10" s="119"/>
      <c r="N10" s="119"/>
      <c r="O10" s="119"/>
      <c r="P10" s="119"/>
      <c r="Q10" s="119"/>
      <c r="R10" s="119"/>
      <c r="S10" s="119"/>
      <c r="T10" s="119"/>
      <c r="U10" s="119"/>
      <c r="V10" s="119"/>
    </row>
    <row r="11" spans="1:29" s="121" customFormat="1" ht="21" customHeight="1" thickBot="1">
      <c r="A11" s="224" t="s">
        <v>55</v>
      </c>
      <c r="B11" s="8"/>
      <c r="C11" s="120"/>
      <c r="D11" s="118"/>
      <c r="E11" s="224" t="s">
        <v>56</v>
      </c>
      <c r="F11" s="249" t="s">
        <v>108</v>
      </c>
      <c r="G11" s="226"/>
      <c r="H11" s="120"/>
      <c r="I11" s="119"/>
      <c r="J11" s="119"/>
      <c r="K11" s="119"/>
      <c r="L11" s="119"/>
      <c r="M11" s="119"/>
      <c r="N11" s="119"/>
      <c r="O11" s="119"/>
      <c r="P11" s="119"/>
      <c r="Q11" s="119"/>
      <c r="R11" s="119"/>
      <c r="S11" s="119"/>
      <c r="T11" s="119"/>
      <c r="U11" s="119"/>
      <c r="V11" s="119"/>
    </row>
    <row r="12" spans="1:29" s="121" customFormat="1" ht="21.75" customHeight="1" thickBot="1">
      <c r="A12" s="123"/>
      <c r="B12" s="124"/>
      <c r="C12" s="125"/>
      <c r="D12" s="126"/>
      <c r="E12" s="127"/>
      <c r="F12" s="128"/>
      <c r="G12" s="125"/>
      <c r="H12" s="126"/>
      <c r="I12" s="126"/>
      <c r="J12" s="119"/>
      <c r="K12" s="119"/>
      <c r="L12" s="119"/>
      <c r="M12" s="119"/>
      <c r="N12" s="119"/>
      <c r="O12" s="119"/>
      <c r="P12" s="119"/>
      <c r="Q12" s="119"/>
      <c r="R12" s="119"/>
      <c r="S12" s="119"/>
      <c r="T12" s="119"/>
      <c r="U12" s="119"/>
      <c r="V12" s="119"/>
    </row>
    <row r="13" spans="1:29" s="121" customFormat="1" ht="21.75" customHeight="1">
      <c r="A13" s="257" t="s">
        <v>109</v>
      </c>
      <c r="B13" s="254"/>
      <c r="C13" s="120"/>
      <c r="D13" s="119"/>
      <c r="E13" s="255"/>
      <c r="F13" s="256"/>
      <c r="G13" s="120"/>
      <c r="H13" s="119"/>
      <c r="I13" s="119"/>
      <c r="J13" s="119"/>
      <c r="K13" s="119"/>
      <c r="L13" s="119"/>
      <c r="M13" s="119"/>
      <c r="N13" s="119"/>
      <c r="O13" s="119"/>
      <c r="P13" s="119"/>
      <c r="Q13" s="119"/>
      <c r="R13" s="119"/>
      <c r="S13" s="119"/>
      <c r="T13" s="119"/>
      <c r="U13" s="119"/>
      <c r="V13" s="119"/>
    </row>
    <row r="14" spans="1:29" ht="44.25" customHeight="1">
      <c r="A14" s="168" t="s">
        <v>12</v>
      </c>
      <c r="B14" s="169"/>
      <c r="C14" s="169"/>
      <c r="D14" s="169"/>
      <c r="E14" s="170" t="s">
        <v>13</v>
      </c>
      <c r="F14" s="129"/>
      <c r="G14" s="264" t="str">
        <f>IF(H42&gt;250000,"ERREUR: Limite de Fonds de Contrepartie Dépassée","")</f>
        <v/>
      </c>
      <c r="H14" s="264"/>
      <c r="I14" s="264"/>
    </row>
    <row r="15" spans="1:29" ht="22.5" customHeight="1">
      <c r="A15" s="171"/>
      <c r="B15" s="169"/>
      <c r="C15" s="169"/>
      <c r="D15" s="169"/>
      <c r="E15" s="172"/>
      <c r="F15" s="129"/>
      <c r="G15" s="129"/>
      <c r="H15" s="129"/>
    </row>
    <row r="16" spans="1:29" ht="17.25" customHeight="1" thickBot="1">
      <c r="A16" s="173" t="s">
        <v>14</v>
      </c>
      <c r="B16" s="174"/>
      <c r="C16" s="169"/>
      <c r="D16" s="169"/>
      <c r="E16" s="172"/>
      <c r="F16" s="130"/>
      <c r="G16" s="129"/>
      <c r="H16" s="129"/>
    </row>
    <row r="17" spans="1:8" ht="16.5" customHeight="1">
      <c r="A17" s="173" t="s">
        <v>15</v>
      </c>
      <c r="B17" s="174"/>
      <c r="C17" s="169"/>
      <c r="D17" s="169"/>
      <c r="E17" s="169"/>
      <c r="F17" s="131" t="s">
        <v>98</v>
      </c>
      <c r="H17" s="237">
        <v>0.4</v>
      </c>
    </row>
    <row r="18" spans="1:8" ht="13.5" customHeight="1" thickBot="1">
      <c r="A18" s="171"/>
      <c r="B18" s="169"/>
      <c r="C18" s="169"/>
      <c r="D18" s="169"/>
      <c r="E18" s="175"/>
      <c r="G18" s="132"/>
      <c r="H18" s="238" t="s">
        <v>97</v>
      </c>
    </row>
    <row r="19" spans="1:8" ht="59.25" customHeight="1">
      <c r="A19" s="176" t="s">
        <v>16</v>
      </c>
      <c r="B19" s="177"/>
      <c r="C19" s="177" t="s">
        <v>17</v>
      </c>
      <c r="D19" s="176" t="s">
        <v>18</v>
      </c>
      <c r="E19" s="176" t="s">
        <v>19</v>
      </c>
      <c r="F19" s="236" t="s">
        <v>2</v>
      </c>
      <c r="G19" s="133" t="s">
        <v>3</v>
      </c>
      <c r="H19" s="133" t="s">
        <v>110</v>
      </c>
    </row>
    <row r="20" spans="1:8" ht="44">
      <c r="A20" s="178"/>
      <c r="B20" s="179" t="s">
        <v>20</v>
      </c>
      <c r="C20" s="180"/>
      <c r="D20" s="180"/>
      <c r="E20" s="181" t="s">
        <v>21</v>
      </c>
      <c r="F20" s="134"/>
      <c r="G20" s="134"/>
      <c r="H20" s="135"/>
    </row>
    <row r="21" spans="1:8" ht="33">
      <c r="A21" s="182" t="s">
        <v>4</v>
      </c>
      <c r="B21" s="179" t="s">
        <v>22</v>
      </c>
      <c r="C21" s="183"/>
      <c r="D21" s="184"/>
      <c r="E21" s="185"/>
      <c r="F21" s="137">
        <f>'A. Ressources humaines'!D25/AB7</f>
        <v>0</v>
      </c>
      <c r="G21" s="137">
        <f>F21-H21</f>
        <v>0</v>
      </c>
      <c r="H21" s="252"/>
    </row>
    <row r="22" spans="1:8" ht="22">
      <c r="A22" s="186" t="s">
        <v>5</v>
      </c>
      <c r="B22" s="179" t="s">
        <v>23</v>
      </c>
      <c r="C22" s="183"/>
      <c r="D22" s="184"/>
      <c r="E22" s="185"/>
      <c r="F22" s="137">
        <f>'B. Voyages-Equipe Interne'!D25/AB7</f>
        <v>0</v>
      </c>
      <c r="G22" s="137">
        <f>F22-H22</f>
        <v>0</v>
      </c>
      <c r="H22" s="252"/>
    </row>
    <row r="23" spans="1:8">
      <c r="A23" s="187" t="s">
        <v>24</v>
      </c>
      <c r="B23" s="185"/>
      <c r="C23" s="188"/>
      <c r="D23" s="189"/>
      <c r="E23" s="190"/>
      <c r="F23" s="136">
        <f>SUM(F21:F22)</f>
        <v>0</v>
      </c>
      <c r="G23" s="136">
        <f>SUM(G21:G22)</f>
        <v>0</v>
      </c>
      <c r="H23" s="136">
        <f>SUM(H21:H22)</f>
        <v>0</v>
      </c>
    </row>
    <row r="24" spans="1:8">
      <c r="A24" s="178"/>
      <c r="B24" s="185"/>
      <c r="C24" s="188"/>
      <c r="D24" s="189"/>
      <c r="E24" s="190"/>
      <c r="F24" s="137"/>
      <c r="G24" s="137"/>
      <c r="H24" s="139"/>
    </row>
    <row r="25" spans="1:8" ht="44">
      <c r="A25" s="178"/>
      <c r="B25" s="179" t="s">
        <v>99</v>
      </c>
      <c r="C25" s="183"/>
      <c r="D25" s="184"/>
      <c r="E25" s="181" t="s">
        <v>25</v>
      </c>
      <c r="F25" s="136"/>
      <c r="G25" s="136"/>
      <c r="H25" s="139"/>
    </row>
    <row r="26" spans="1:8" ht="22">
      <c r="A26" s="186" t="s">
        <v>6</v>
      </c>
      <c r="B26" s="179" t="s">
        <v>26</v>
      </c>
      <c r="C26" s="183"/>
      <c r="D26" s="184"/>
      <c r="E26" s="191"/>
      <c r="F26" s="137">
        <f>('E1.1 Prestataire services 1'!E15+'E2.1Prestataire services 2'!E15+'E3.1Service Provider 3'!E15)/AB7</f>
        <v>0</v>
      </c>
      <c r="G26" s="137">
        <f t="shared" ref="G26:G27" si="0">F26-H26</f>
        <v>0</v>
      </c>
      <c r="H26" s="252"/>
    </row>
    <row r="27" spans="1:8" ht="22">
      <c r="A27" s="186" t="s">
        <v>5</v>
      </c>
      <c r="B27" s="179" t="s">
        <v>23</v>
      </c>
      <c r="C27" s="183"/>
      <c r="D27" s="184"/>
      <c r="E27" s="191"/>
      <c r="F27" s="189">
        <f>('E1.2Voyages-Pres.ServConsultant'!D25+'E2.2Voyages-Pres.ServConsultant'!D25+'E3.2Voyages-Pres.ServConsultant'!D25)/AB7</f>
        <v>0</v>
      </c>
      <c r="G27" s="137">
        <f t="shared" si="0"/>
        <v>0</v>
      </c>
      <c r="H27" s="251"/>
    </row>
    <row r="28" spans="1:8">
      <c r="A28" s="187" t="s">
        <v>24</v>
      </c>
      <c r="B28" s="185"/>
      <c r="C28" s="188"/>
      <c r="D28" s="189"/>
      <c r="E28" s="190"/>
      <c r="F28" s="136">
        <f>SUM(F26:F26)</f>
        <v>0</v>
      </c>
      <c r="G28" s="136">
        <f>SUM(G26:G26)</f>
        <v>0</v>
      </c>
      <c r="H28" s="136">
        <f>SUM(H26:H26)</f>
        <v>0</v>
      </c>
    </row>
    <row r="29" spans="1:8">
      <c r="A29" s="178"/>
      <c r="B29" s="185"/>
      <c r="C29" s="188"/>
      <c r="D29" s="189"/>
      <c r="E29" s="190"/>
      <c r="F29" s="137"/>
      <c r="G29" s="137"/>
      <c r="H29" s="139"/>
    </row>
    <row r="30" spans="1:8" ht="22">
      <c r="A30" s="192" t="s">
        <v>7</v>
      </c>
      <c r="B30" s="179" t="s">
        <v>27</v>
      </c>
      <c r="C30" s="183"/>
      <c r="D30" s="184"/>
      <c r="E30" s="185" t="s">
        <v>28</v>
      </c>
      <c r="F30" s="137"/>
      <c r="G30" s="137"/>
      <c r="H30" s="139"/>
    </row>
    <row r="31" spans="1:8">
      <c r="A31" s="192"/>
      <c r="B31" s="193"/>
      <c r="C31" s="188"/>
      <c r="D31" s="189"/>
      <c r="E31" s="185"/>
      <c r="F31" s="137">
        <f>'C. Equipements'!D25/AB7</f>
        <v>0</v>
      </c>
      <c r="G31" s="137">
        <f>F31-H31</f>
        <v>0</v>
      </c>
      <c r="H31" s="252"/>
    </row>
    <row r="32" spans="1:8">
      <c r="A32" s="187" t="s">
        <v>24</v>
      </c>
      <c r="B32" s="194"/>
      <c r="C32" s="183"/>
      <c r="D32" s="184"/>
      <c r="E32" s="185"/>
      <c r="F32" s="136">
        <f>SUM(F31)</f>
        <v>0</v>
      </c>
      <c r="G32" s="136">
        <f>SUM(G31)</f>
        <v>0</v>
      </c>
      <c r="H32" s="136">
        <f>SUM(H31)</f>
        <v>0</v>
      </c>
    </row>
    <row r="33" spans="1:9">
      <c r="A33" s="192"/>
      <c r="B33" s="194"/>
      <c r="C33" s="183"/>
      <c r="D33" s="184"/>
      <c r="E33" s="185"/>
      <c r="F33" s="137"/>
      <c r="G33" s="137"/>
      <c r="H33" s="139"/>
    </row>
    <row r="34" spans="1:9">
      <c r="A34" s="192" t="s">
        <v>8</v>
      </c>
      <c r="B34" s="179" t="s">
        <v>29</v>
      </c>
      <c r="C34" s="195"/>
      <c r="D34" s="196"/>
      <c r="E34" s="185"/>
      <c r="F34" s="137"/>
      <c r="G34" s="137"/>
      <c r="H34" s="139"/>
    </row>
    <row r="35" spans="1:9">
      <c r="A35" s="192"/>
      <c r="B35" s="197"/>
      <c r="C35" s="188"/>
      <c r="D35" s="189"/>
      <c r="E35" s="185"/>
      <c r="F35" s="137">
        <f>'D. Autres'!D25/AB7</f>
        <v>0</v>
      </c>
      <c r="G35" s="137">
        <f>F35-H35</f>
        <v>0</v>
      </c>
      <c r="H35" s="252"/>
    </row>
    <row r="36" spans="1:9" ht="22">
      <c r="A36" s="192"/>
      <c r="B36" s="193" t="s">
        <v>30</v>
      </c>
      <c r="C36" s="188"/>
      <c r="D36" s="189"/>
      <c r="E36" s="185"/>
      <c r="F36" s="137">
        <v>1500</v>
      </c>
      <c r="G36" s="137">
        <f>F36*$F$16</f>
        <v>0</v>
      </c>
      <c r="H36" s="253">
        <f>H17*F36</f>
        <v>600</v>
      </c>
    </row>
    <row r="37" spans="1:9">
      <c r="A37" s="187" t="s">
        <v>24</v>
      </c>
      <c r="B37" s="194"/>
      <c r="C37" s="183"/>
      <c r="D37" s="184"/>
      <c r="E37" s="185"/>
      <c r="F37" s="136">
        <f>SUM(F35:F36)</f>
        <v>1500</v>
      </c>
      <c r="G37" s="136">
        <f>SUM(G35:G36)</f>
        <v>0</v>
      </c>
      <c r="H37" s="136">
        <f>SUM(H35:H36)</f>
        <v>600</v>
      </c>
    </row>
    <row r="38" spans="1:9">
      <c r="A38" s="178"/>
      <c r="B38" s="194"/>
      <c r="C38" s="183"/>
      <c r="D38" s="184"/>
      <c r="E38" s="185"/>
      <c r="F38" s="137"/>
      <c r="G38" s="137"/>
      <c r="H38" s="139"/>
    </row>
    <row r="39" spans="1:9">
      <c r="A39" s="198" t="s">
        <v>31</v>
      </c>
      <c r="B39" s="199" t="s">
        <v>32</v>
      </c>
      <c r="C39" s="183"/>
      <c r="D39" s="184"/>
      <c r="E39" s="185"/>
      <c r="F39" s="136">
        <f>SUM(F37,F32,F28,F23)</f>
        <v>1500</v>
      </c>
      <c r="G39" s="136">
        <f>SUM(G37,G32,G28,G23)</f>
        <v>0</v>
      </c>
      <c r="H39" s="136">
        <f>SUM(H37,H32,H28,H23)</f>
        <v>600</v>
      </c>
    </row>
    <row r="40" spans="1:9">
      <c r="A40" s="200"/>
      <c r="B40" s="201"/>
      <c r="C40" s="202"/>
      <c r="D40" s="202"/>
      <c r="E40" s="203"/>
      <c r="F40" s="138"/>
      <c r="G40" s="138"/>
      <c r="H40" s="135"/>
    </row>
    <row r="41" spans="1:9" ht="39" customHeight="1">
      <c r="A41" s="204" t="s">
        <v>33</v>
      </c>
      <c r="B41" s="204"/>
      <c r="C41" s="204"/>
      <c r="D41" s="204"/>
      <c r="E41" s="205" t="s">
        <v>34</v>
      </c>
      <c r="F41" s="140"/>
      <c r="G41" s="140"/>
      <c r="H41" s="141">
        <v>0</v>
      </c>
    </row>
    <row r="42" spans="1:9" ht="24" customHeight="1">
      <c r="A42" s="206"/>
      <c r="B42" s="207"/>
      <c r="C42" s="207"/>
      <c r="D42" s="207"/>
      <c r="E42" s="205" t="s">
        <v>35</v>
      </c>
      <c r="F42" s="142">
        <f>SUM(G42+H42)</f>
        <v>600</v>
      </c>
      <c r="G42" s="142">
        <f>SUM(G39)</f>
        <v>0</v>
      </c>
      <c r="H42" s="142">
        <f>SUM(H39+H41)</f>
        <v>600</v>
      </c>
      <c r="I42" s="250"/>
    </row>
    <row r="43" spans="1:9" ht="15.75" customHeight="1">
      <c r="A43" s="208"/>
      <c r="B43" s="208"/>
      <c r="C43" s="208"/>
      <c r="D43" s="208"/>
      <c r="E43" s="209"/>
      <c r="F43" s="143"/>
      <c r="G43" s="143"/>
      <c r="H43" s="144"/>
    </row>
    <row r="44" spans="1:9" ht="15" customHeight="1">
      <c r="A44" s="210" t="s">
        <v>36</v>
      </c>
      <c r="B44" s="211"/>
      <c r="C44" s="211"/>
      <c r="D44" s="211"/>
      <c r="E44" s="211"/>
      <c r="F44" s="145"/>
      <c r="G44" s="145"/>
      <c r="H44" s="145"/>
    </row>
    <row r="45" spans="1:9" ht="13.5" customHeight="1">
      <c r="A45" s="210"/>
      <c r="B45" s="211"/>
      <c r="C45" s="211"/>
      <c r="D45" s="211"/>
      <c r="E45" s="211"/>
      <c r="F45" s="145"/>
      <c r="G45" s="145"/>
      <c r="H45" s="145"/>
    </row>
    <row r="46" spans="1:9">
      <c r="A46" s="212" t="s">
        <v>37</v>
      </c>
      <c r="B46" s="213"/>
      <c r="C46" s="213"/>
      <c r="D46" s="213"/>
      <c r="E46" s="213"/>
      <c r="F46" s="146"/>
      <c r="G46" s="146"/>
      <c r="H46" s="145"/>
    </row>
    <row r="47" spans="1:9">
      <c r="A47" s="214"/>
      <c r="B47" s="215"/>
      <c r="C47" s="215"/>
      <c r="D47" s="215"/>
      <c r="E47" s="215"/>
      <c r="F47" s="147"/>
      <c r="G47" s="147"/>
    </row>
    <row r="48" spans="1:9">
      <c r="A48" s="216" t="s">
        <v>38</v>
      </c>
      <c r="B48" s="217"/>
      <c r="C48" s="217"/>
      <c r="D48" s="217"/>
      <c r="E48" s="217"/>
      <c r="F48" s="148"/>
      <c r="G48" s="148"/>
      <c r="H48" s="149"/>
    </row>
    <row r="49" spans="1:7">
      <c r="A49" s="218" t="s">
        <v>39</v>
      </c>
      <c r="B49" s="219"/>
      <c r="C49" s="219"/>
      <c r="D49" s="219"/>
      <c r="E49" s="219"/>
      <c r="F49" s="150"/>
      <c r="G49" s="150"/>
    </row>
    <row r="50" spans="1:7">
      <c r="A50" s="218" t="s">
        <v>40</v>
      </c>
      <c r="B50" s="219"/>
      <c r="C50" s="219"/>
      <c r="D50" s="219"/>
      <c r="E50" s="219"/>
      <c r="F50" s="150"/>
      <c r="G50" s="150"/>
    </row>
    <row r="51" spans="1:7">
      <c r="A51" s="218" t="s">
        <v>41</v>
      </c>
      <c r="B51" s="219"/>
      <c r="C51" s="219"/>
      <c r="D51" s="219"/>
      <c r="E51" s="219"/>
      <c r="F51" s="150"/>
      <c r="G51" s="150"/>
    </row>
    <row r="52" spans="1:7">
      <c r="A52" s="218" t="s">
        <v>42</v>
      </c>
      <c r="B52" s="219"/>
      <c r="C52" s="219"/>
      <c r="D52" s="219"/>
      <c r="E52" s="219"/>
      <c r="F52" s="150"/>
      <c r="G52" s="150"/>
    </row>
    <row r="53" spans="1:7">
      <c r="A53" s="218" t="s">
        <v>43</v>
      </c>
      <c r="B53" s="219"/>
      <c r="C53" s="219"/>
      <c r="D53" s="219"/>
      <c r="E53" s="219"/>
      <c r="F53" s="150"/>
      <c r="G53" s="150"/>
    </row>
    <row r="54" spans="1:7">
      <c r="A54" s="218" t="s">
        <v>44</v>
      </c>
      <c r="B54" s="219"/>
      <c r="C54" s="219"/>
      <c r="D54" s="219"/>
      <c r="E54" s="219"/>
      <c r="F54" s="150"/>
      <c r="G54" s="150"/>
    </row>
    <row r="55" spans="1:7">
      <c r="A55" s="218" t="s">
        <v>45</v>
      </c>
      <c r="B55" s="219"/>
      <c r="C55" s="219"/>
      <c r="D55" s="219"/>
      <c r="E55" s="219"/>
      <c r="F55" s="150"/>
      <c r="G55" s="150"/>
    </row>
    <row r="56" spans="1:7">
      <c r="A56" s="218" t="s">
        <v>46</v>
      </c>
      <c r="B56" s="219"/>
      <c r="C56" s="219"/>
      <c r="D56" s="219"/>
      <c r="E56" s="219"/>
      <c r="F56" s="150"/>
      <c r="G56" s="150"/>
    </row>
    <row r="57" spans="1:7">
      <c r="A57" s="218" t="s">
        <v>47</v>
      </c>
      <c r="B57" s="219"/>
      <c r="C57" s="219"/>
      <c r="D57" s="219"/>
      <c r="E57" s="219"/>
      <c r="F57" s="150"/>
      <c r="G57" s="150"/>
    </row>
    <row r="58" spans="1:7">
      <c r="A58" s="220" t="s">
        <v>48</v>
      </c>
      <c r="B58" s="221"/>
      <c r="C58" s="221"/>
      <c r="D58" s="221"/>
      <c r="E58" s="221"/>
      <c r="F58" s="150"/>
      <c r="G58" s="150"/>
    </row>
    <row r="59" spans="1:7">
      <c r="A59" s="222"/>
      <c r="B59" s="221"/>
      <c r="C59" s="221"/>
      <c r="D59" s="221"/>
      <c r="E59" s="221"/>
      <c r="F59" s="150"/>
      <c r="G59" s="150"/>
    </row>
    <row r="60" spans="1:7">
      <c r="A60" s="222"/>
      <c r="B60" s="221"/>
      <c r="C60" s="221"/>
      <c r="D60" s="221"/>
      <c r="E60" s="221"/>
      <c r="F60" s="150"/>
      <c r="G60" s="150"/>
    </row>
    <row r="61" spans="1:7">
      <c r="A61" s="220" t="s">
        <v>49</v>
      </c>
      <c r="B61" s="221"/>
      <c r="C61" s="221"/>
      <c r="D61" s="221"/>
      <c r="E61" s="223" t="s">
        <v>49</v>
      </c>
      <c r="F61" s="150"/>
      <c r="G61" s="150"/>
    </row>
    <row r="62" spans="1:7">
      <c r="A62" s="220" t="s">
        <v>9</v>
      </c>
      <c r="B62" s="221"/>
      <c r="C62" s="221"/>
      <c r="D62" s="221"/>
      <c r="E62" s="223" t="s">
        <v>50</v>
      </c>
      <c r="F62" s="150"/>
      <c r="G62" s="150"/>
    </row>
    <row r="63" spans="1:7">
      <c r="A63" s="151"/>
      <c r="B63" s="150"/>
      <c r="C63" s="150"/>
      <c r="D63" s="150"/>
      <c r="E63" s="150"/>
      <c r="F63" s="150"/>
      <c r="G63" s="150"/>
    </row>
    <row r="64" spans="1:7">
      <c r="A64" s="151"/>
      <c r="B64" s="150"/>
      <c r="C64" s="150"/>
      <c r="D64" s="150"/>
      <c r="E64" s="150"/>
      <c r="F64" s="150"/>
      <c r="G64" s="150"/>
    </row>
  </sheetData>
  <mergeCells count="4">
    <mergeCell ref="B7:F7"/>
    <mergeCell ref="B2:E2"/>
    <mergeCell ref="B4:E4"/>
    <mergeCell ref="G14:I14"/>
  </mergeCells>
  <conditionalFormatting sqref="I42">
    <cfRule type="containsText" priority="4" operator="containsText" text="ERROR LIMIT EXCEEDED">
      <formula>NOT(ISERROR(SEARCH("ERROR LIMIT EXCEEDED",I42)))</formula>
    </cfRule>
  </conditionalFormatting>
  <conditionalFormatting sqref="G14:I14">
    <cfRule type="containsText" dxfId="2" priority="1" operator="containsText" text="ERREUR: Limite de Fonds de Contrepartie Dépassée">
      <formula>NOT(ISERROR(SEARCH("ERREUR: Limite de Fonds de Contrepartie Dépassée",G14)))</formula>
    </cfRule>
    <cfRule type="containsText" dxfId="1" priority="2" operator="containsText" text="ERROR: GRANT LIMIT EXCEEDED">
      <formula>NOT(ISERROR(SEARCH("ERROR: GRANT LIMIT EXCEEDED",G14)))</formula>
    </cfRule>
    <cfRule type="containsText" dxfId="0" priority="3" operator="containsText" text="ERROR, LIMIT EXCEEDED">
      <formula>NOT(ISERROR(SEARCH("ERROR, LIMIT EXCEEDED",G14)))</formula>
    </cfRule>
  </conditionalFormatting>
  <dataValidations count="1">
    <dataValidation type="list" allowBlank="1" showInputMessage="1" showErrorMessage="1" sqref="E12:E13">
      <formula1>#REF!</formula1>
    </dataValidation>
  </dataValidations>
  <pageMargins left="0.78740157480314965" right="0" top="0.47244094488188981" bottom="0.47244094488188981" header="0.35433070866141736" footer="0.31496062992125984"/>
  <pageSetup paperSize="9" scale="56" orientation="portrait"/>
  <headerFooter alignWithMargins="0">
    <oddHeader>&amp;RAnnex 2</oddHead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topLeftCell="C1" zoomScale="74" zoomScaleSheetLayoutView="74" workbookViewId="0">
      <selection activeCell="AB2" sqref="AB2"/>
    </sheetView>
  </sheetViews>
  <sheetFormatPr baseColWidth="10" defaultColWidth="9.1640625" defaultRowHeight="12" x14ac:dyDescent="0"/>
  <cols>
    <col min="1" max="1" width="36.5" customWidth="1"/>
    <col min="2" max="2" width="19" customWidth="1"/>
    <col min="3" max="3" width="18.5" customWidth="1"/>
    <col min="4" max="4" width="15.1640625" customWidth="1"/>
    <col min="5" max="12" width="12.83203125" customWidth="1"/>
    <col min="13" max="13" width="15.6640625" customWidth="1"/>
  </cols>
  <sheetData>
    <row r="1" spans="1:28" ht="18" thickBot="1">
      <c r="A1" s="280" t="s">
        <v>94</v>
      </c>
      <c r="B1" s="280"/>
      <c r="C1" s="280"/>
      <c r="D1" s="280"/>
      <c r="E1" s="271" t="s">
        <v>79</v>
      </c>
      <c r="F1" s="272"/>
      <c r="G1" s="272"/>
      <c r="H1" s="273"/>
      <c r="I1" s="273"/>
      <c r="J1" s="273"/>
      <c r="K1" s="273"/>
      <c r="L1" s="273"/>
      <c r="M1" s="274"/>
      <c r="AB1" s="46" t="str">
        <f>Résumé!F11</f>
        <v>EURO</v>
      </c>
    </row>
    <row r="2" spans="1:28" ht="43.5" customHeight="1" thickBot="1">
      <c r="A2" s="281" t="s">
        <v>96</v>
      </c>
      <c r="B2" s="281"/>
      <c r="C2" s="281"/>
      <c r="D2" s="281"/>
      <c r="E2" s="282"/>
      <c r="F2" s="283"/>
      <c r="G2" s="283"/>
      <c r="H2" s="283"/>
      <c r="I2" s="284"/>
      <c r="J2" s="284"/>
      <c r="K2" s="284"/>
      <c r="L2" s="284"/>
      <c r="M2" s="285"/>
    </row>
    <row r="3" spans="1:28" ht="63.75" customHeight="1">
      <c r="A3" s="47" t="str">
        <f>'B. Voyages-Equipe Interne'!A3</f>
        <v>Rubriques de dépenses_x000D_(Vols internationaux, Perdiem, Nuitées, Vols sous-régionaux, etc)</v>
      </c>
      <c r="B3" s="47" t="str">
        <f>'B. Voyages-Equipe Interne'!B3</f>
        <v>Nombre d'unités</v>
      </c>
      <c r="C3" s="1" t="str">
        <f>'A. Ressources humaines'!C3</f>
        <v>Coût unitaire en EURO</v>
      </c>
      <c r="D3" s="1" t="str">
        <f>CONCATENATE("Coût total en ", AB1)</f>
        <v>Coût total en EURO</v>
      </c>
      <c r="E3" s="4" t="s">
        <v>71</v>
      </c>
      <c r="F3" s="99" t="s">
        <v>72</v>
      </c>
      <c r="G3" s="99" t="s">
        <v>73</v>
      </c>
      <c r="H3" s="3" t="s">
        <v>74</v>
      </c>
      <c r="I3" s="105" t="s">
        <v>75</v>
      </c>
      <c r="J3" s="106" t="s">
        <v>76</v>
      </c>
      <c r="K3" s="106" t="s">
        <v>77</v>
      </c>
      <c r="L3" s="107" t="s">
        <v>78</v>
      </c>
      <c r="M3" s="102" t="str">
        <f>CONCATENATE("Montant total ", AB1)</f>
        <v>Montant total EURO</v>
      </c>
    </row>
    <row r="4" spans="1:28" s="2" customFormat="1" ht="13">
      <c r="A4" s="5"/>
      <c r="B4" s="5"/>
      <c r="C4" s="5"/>
      <c r="D4" s="5"/>
      <c r="E4" s="6"/>
      <c r="F4" s="100"/>
      <c r="G4" s="100"/>
      <c r="H4" s="101"/>
      <c r="I4" s="6"/>
      <c r="J4" s="7"/>
      <c r="K4" s="7"/>
      <c r="L4" s="108"/>
      <c r="M4" s="103">
        <f>SUM(E4:L4)</f>
        <v>0</v>
      </c>
    </row>
    <row r="5" spans="1:28" s="2" customFormat="1" ht="13">
      <c r="A5" s="5"/>
      <c r="B5" s="5"/>
      <c r="C5" s="5"/>
      <c r="D5" s="5"/>
      <c r="E5" s="6"/>
      <c r="F5" s="100"/>
      <c r="G5" s="100"/>
      <c r="H5" s="101"/>
      <c r="I5" s="6"/>
      <c r="J5" s="7"/>
      <c r="K5" s="7"/>
      <c r="L5" s="108"/>
      <c r="M5" s="103">
        <f t="shared" ref="M5:M24" si="0">SUM(E5:L5)</f>
        <v>0</v>
      </c>
    </row>
    <row r="6" spans="1:28" s="2" customFormat="1" ht="13">
      <c r="A6" s="5"/>
      <c r="B6" s="5"/>
      <c r="C6" s="5"/>
      <c r="D6" s="5"/>
      <c r="E6" s="6"/>
      <c r="F6" s="100"/>
      <c r="G6" s="100"/>
      <c r="H6" s="101"/>
      <c r="I6" s="6"/>
      <c r="J6" s="7"/>
      <c r="K6" s="7"/>
      <c r="L6" s="108"/>
      <c r="M6" s="103">
        <f t="shared" si="0"/>
        <v>0</v>
      </c>
    </row>
    <row r="7" spans="1:28" s="2" customFormat="1" ht="13">
      <c r="A7" s="5"/>
      <c r="B7" s="5"/>
      <c r="C7" s="5"/>
      <c r="D7" s="5"/>
      <c r="E7" s="6"/>
      <c r="F7" s="100"/>
      <c r="G7" s="100"/>
      <c r="H7" s="101"/>
      <c r="I7" s="6"/>
      <c r="J7" s="7"/>
      <c r="K7" s="7"/>
      <c r="L7" s="108"/>
      <c r="M7" s="103">
        <f t="shared" si="0"/>
        <v>0</v>
      </c>
    </row>
    <row r="8" spans="1:28" s="2" customFormat="1" ht="13">
      <c r="A8" s="5"/>
      <c r="B8" s="5"/>
      <c r="C8" s="5"/>
      <c r="D8" s="5"/>
      <c r="E8" s="6"/>
      <c r="F8" s="100"/>
      <c r="G8" s="100"/>
      <c r="H8" s="101"/>
      <c r="I8" s="6"/>
      <c r="J8" s="7"/>
      <c r="K8" s="7"/>
      <c r="L8" s="108"/>
      <c r="M8" s="103">
        <f t="shared" si="0"/>
        <v>0</v>
      </c>
    </row>
    <row r="9" spans="1:28" s="2" customFormat="1" ht="13">
      <c r="A9" s="5"/>
      <c r="B9" s="5"/>
      <c r="C9" s="5"/>
      <c r="D9" s="5"/>
      <c r="E9" s="6"/>
      <c r="F9" s="100"/>
      <c r="G9" s="100"/>
      <c r="H9" s="101"/>
      <c r="I9" s="6"/>
      <c r="J9" s="7"/>
      <c r="K9" s="7"/>
      <c r="L9" s="108"/>
      <c r="M9" s="103">
        <f t="shared" si="0"/>
        <v>0</v>
      </c>
    </row>
    <row r="10" spans="1:28" s="2" customFormat="1" ht="13">
      <c r="A10" s="5"/>
      <c r="B10" s="5"/>
      <c r="C10" s="5"/>
      <c r="D10" s="5"/>
      <c r="E10" s="6"/>
      <c r="F10" s="100"/>
      <c r="G10" s="100"/>
      <c r="H10" s="101"/>
      <c r="I10" s="6"/>
      <c r="J10" s="7"/>
      <c r="K10" s="7"/>
      <c r="L10" s="108"/>
      <c r="M10" s="103">
        <f t="shared" si="0"/>
        <v>0</v>
      </c>
    </row>
    <row r="11" spans="1:28" s="2" customFormat="1" ht="13">
      <c r="A11" s="5"/>
      <c r="B11" s="5"/>
      <c r="C11" s="5"/>
      <c r="D11" s="5"/>
      <c r="E11" s="6"/>
      <c r="F11" s="100"/>
      <c r="G11" s="100"/>
      <c r="H11" s="101"/>
      <c r="I11" s="6"/>
      <c r="J11" s="7"/>
      <c r="K11" s="7"/>
      <c r="L11" s="108"/>
      <c r="M11" s="103">
        <f t="shared" si="0"/>
        <v>0</v>
      </c>
    </row>
    <row r="12" spans="1:28" s="2" customFormat="1" ht="13">
      <c r="A12" s="5"/>
      <c r="B12" s="5"/>
      <c r="C12" s="5"/>
      <c r="D12" s="5"/>
      <c r="E12" s="6"/>
      <c r="F12" s="100"/>
      <c r="G12" s="100"/>
      <c r="H12" s="101"/>
      <c r="I12" s="6"/>
      <c r="J12" s="7"/>
      <c r="K12" s="7"/>
      <c r="L12" s="108"/>
      <c r="M12" s="103">
        <f t="shared" si="0"/>
        <v>0</v>
      </c>
    </row>
    <row r="13" spans="1:28" s="2" customFormat="1" ht="13">
      <c r="A13" s="5"/>
      <c r="B13" s="5"/>
      <c r="C13" s="5"/>
      <c r="D13" s="5"/>
      <c r="E13" s="6"/>
      <c r="F13" s="100"/>
      <c r="G13" s="100"/>
      <c r="H13" s="101"/>
      <c r="I13" s="6"/>
      <c r="J13" s="7"/>
      <c r="K13" s="7"/>
      <c r="L13" s="108"/>
      <c r="M13" s="103">
        <f t="shared" si="0"/>
        <v>0</v>
      </c>
    </row>
    <row r="14" spans="1:28" s="2" customFormat="1" ht="13">
      <c r="A14" s="5"/>
      <c r="B14" s="5"/>
      <c r="C14" s="5"/>
      <c r="D14" s="5"/>
      <c r="E14" s="6"/>
      <c r="F14" s="100"/>
      <c r="G14" s="100"/>
      <c r="H14" s="101"/>
      <c r="I14" s="6"/>
      <c r="J14" s="7"/>
      <c r="K14" s="7"/>
      <c r="L14" s="108"/>
      <c r="M14" s="103">
        <f t="shared" si="0"/>
        <v>0</v>
      </c>
    </row>
    <row r="15" spans="1:28" s="2" customFormat="1" ht="13">
      <c r="A15" s="5"/>
      <c r="B15" s="5"/>
      <c r="C15" s="5"/>
      <c r="D15" s="5"/>
      <c r="E15" s="6"/>
      <c r="F15" s="100"/>
      <c r="G15" s="100"/>
      <c r="H15" s="101"/>
      <c r="I15" s="6"/>
      <c r="J15" s="7"/>
      <c r="K15" s="7"/>
      <c r="L15" s="108"/>
      <c r="M15" s="103">
        <f t="shared" si="0"/>
        <v>0</v>
      </c>
    </row>
    <row r="16" spans="1:28" s="2" customFormat="1" ht="13">
      <c r="A16" s="5"/>
      <c r="B16" s="5"/>
      <c r="C16" s="5"/>
      <c r="D16" s="5"/>
      <c r="E16" s="6"/>
      <c r="F16" s="100"/>
      <c r="G16" s="100"/>
      <c r="H16" s="101"/>
      <c r="I16" s="6"/>
      <c r="J16" s="7"/>
      <c r="K16" s="7"/>
      <c r="L16" s="108"/>
      <c r="M16" s="103">
        <f t="shared" si="0"/>
        <v>0</v>
      </c>
    </row>
    <row r="17" spans="1:29" s="2" customFormat="1" ht="13">
      <c r="A17" s="5"/>
      <c r="B17" s="5"/>
      <c r="C17" s="5"/>
      <c r="D17" s="5"/>
      <c r="E17" s="6"/>
      <c r="F17" s="100"/>
      <c r="G17" s="100"/>
      <c r="H17" s="101"/>
      <c r="I17" s="6"/>
      <c r="J17" s="7"/>
      <c r="K17" s="7"/>
      <c r="L17" s="108"/>
      <c r="M17" s="103">
        <f t="shared" si="0"/>
        <v>0</v>
      </c>
    </row>
    <row r="18" spans="1:29" s="2" customFormat="1" ht="13">
      <c r="A18" s="5"/>
      <c r="B18" s="5"/>
      <c r="C18" s="5"/>
      <c r="D18" s="5"/>
      <c r="E18" s="6"/>
      <c r="F18" s="100"/>
      <c r="G18" s="100"/>
      <c r="H18" s="101"/>
      <c r="I18" s="6"/>
      <c r="J18" s="7"/>
      <c r="K18" s="7"/>
      <c r="L18" s="108"/>
      <c r="M18" s="103">
        <f t="shared" si="0"/>
        <v>0</v>
      </c>
    </row>
    <row r="19" spans="1:29" s="2" customFormat="1" ht="13">
      <c r="A19" s="5"/>
      <c r="B19" s="5"/>
      <c r="C19" s="5"/>
      <c r="D19" s="5"/>
      <c r="E19" s="6"/>
      <c r="F19" s="100"/>
      <c r="G19" s="100"/>
      <c r="H19" s="101"/>
      <c r="I19" s="6"/>
      <c r="J19" s="7"/>
      <c r="K19" s="7"/>
      <c r="L19" s="108"/>
      <c r="M19" s="103">
        <f t="shared" si="0"/>
        <v>0</v>
      </c>
    </row>
    <row r="20" spans="1:29" s="2" customFormat="1" ht="13">
      <c r="A20" s="5"/>
      <c r="B20" s="5"/>
      <c r="C20" s="5"/>
      <c r="D20" s="5"/>
      <c r="E20" s="6"/>
      <c r="F20" s="100"/>
      <c r="G20" s="100"/>
      <c r="H20" s="101"/>
      <c r="I20" s="6"/>
      <c r="J20" s="7"/>
      <c r="K20" s="7"/>
      <c r="L20" s="108"/>
      <c r="M20" s="103">
        <f t="shared" si="0"/>
        <v>0</v>
      </c>
    </row>
    <row r="21" spans="1:29" s="2" customFormat="1" ht="13">
      <c r="A21" s="5"/>
      <c r="B21" s="5"/>
      <c r="C21" s="5"/>
      <c r="D21" s="5"/>
      <c r="E21" s="6"/>
      <c r="F21" s="100"/>
      <c r="G21" s="100"/>
      <c r="H21" s="101"/>
      <c r="I21" s="6"/>
      <c r="J21" s="7"/>
      <c r="K21" s="7"/>
      <c r="L21" s="108"/>
      <c r="M21" s="103">
        <f t="shared" si="0"/>
        <v>0</v>
      </c>
    </row>
    <row r="22" spans="1:29" s="2" customFormat="1" ht="13">
      <c r="A22" s="5"/>
      <c r="B22" s="5"/>
      <c r="C22" s="5"/>
      <c r="D22" s="5"/>
      <c r="E22" s="6"/>
      <c r="F22" s="100"/>
      <c r="G22" s="100"/>
      <c r="H22" s="101"/>
      <c r="I22" s="6"/>
      <c r="J22" s="7"/>
      <c r="K22" s="7"/>
      <c r="L22" s="108"/>
      <c r="M22" s="103">
        <f t="shared" si="0"/>
        <v>0</v>
      </c>
    </row>
    <row r="23" spans="1:29" s="2" customFormat="1" ht="13">
      <c r="A23" s="5"/>
      <c r="B23" s="5"/>
      <c r="C23" s="5"/>
      <c r="D23" s="5"/>
      <c r="E23" s="6"/>
      <c r="F23" s="100"/>
      <c r="G23" s="100"/>
      <c r="H23" s="101"/>
      <c r="I23" s="6"/>
      <c r="J23" s="7"/>
      <c r="K23" s="7"/>
      <c r="L23" s="108"/>
      <c r="M23" s="103">
        <f t="shared" si="0"/>
        <v>0</v>
      </c>
    </row>
    <row r="24" spans="1:29" s="2" customFormat="1" ht="13">
      <c r="A24" s="5"/>
      <c r="B24" s="5"/>
      <c r="C24" s="5"/>
      <c r="D24" s="5"/>
      <c r="E24" s="6"/>
      <c r="F24" s="100"/>
      <c r="G24" s="100"/>
      <c r="H24" s="101"/>
      <c r="I24" s="6"/>
      <c r="J24" s="7"/>
      <c r="K24" s="7"/>
      <c r="L24" s="108"/>
      <c r="M24" s="103">
        <f t="shared" si="0"/>
        <v>0</v>
      </c>
    </row>
    <row r="25" spans="1:29" s="2" customFormat="1" ht="14" thickBot="1">
      <c r="A25" s="11"/>
      <c r="B25" s="239"/>
      <c r="C25" s="12" t="str">
        <f>CONCATENATE("Total en ", $AB$1)</f>
        <v>Total en EURO</v>
      </c>
      <c r="D25" s="10">
        <f>SUM(D4:D24)</f>
        <v>0</v>
      </c>
      <c r="E25" s="9">
        <f t="shared" ref="E25:L25" si="1">SUM(E4:E24)</f>
        <v>0</v>
      </c>
      <c r="F25" s="9">
        <f t="shared" si="1"/>
        <v>0</v>
      </c>
      <c r="G25" s="9">
        <f t="shared" si="1"/>
        <v>0</v>
      </c>
      <c r="H25" s="9">
        <f t="shared" si="1"/>
        <v>0</v>
      </c>
      <c r="I25" s="109">
        <f t="shared" si="1"/>
        <v>0</v>
      </c>
      <c r="J25" s="110">
        <f t="shared" si="1"/>
        <v>0</v>
      </c>
      <c r="K25" s="110">
        <f t="shared" si="1"/>
        <v>0</v>
      </c>
      <c r="L25" s="111">
        <f t="shared" si="1"/>
        <v>0</v>
      </c>
      <c r="M25" s="104">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E1:M1"/>
    <mergeCell ref="A2:D2"/>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N68"/>
  <sheetViews>
    <sheetView showGridLines="0" view="pageBreakPreview" zoomScale="84" zoomScaleSheetLayoutView="84" workbookViewId="0">
      <selection activeCell="B37" sqref="B37"/>
    </sheetView>
  </sheetViews>
  <sheetFormatPr baseColWidth="10" defaultColWidth="4.6640625" defaultRowHeight="13" x14ac:dyDescent="0"/>
  <cols>
    <col min="1" max="1" width="4.83203125" style="13" customWidth="1"/>
    <col min="2" max="2" width="109.83203125" style="13" customWidth="1"/>
    <col min="3" max="5" width="20.5" style="13" customWidth="1"/>
    <col min="6" max="6" width="1" style="14" customWidth="1"/>
    <col min="7" max="9" width="4.6640625" style="13"/>
    <col min="10" max="10" width="6.6640625" style="13" customWidth="1"/>
    <col min="11" max="13" width="4.6640625" style="13"/>
    <col min="14" max="14" width="6.83203125" style="13" customWidth="1"/>
    <col min="15" max="16384" width="4.6640625" style="13"/>
  </cols>
  <sheetData>
    <row r="1" spans="1:14">
      <c r="B1" s="84" t="s">
        <v>105</v>
      </c>
    </row>
    <row r="3" spans="1:14" ht="14" thickBot="1"/>
    <row r="4" spans="1:14" s="16" customFormat="1" ht="16" thickBot="1">
      <c r="B4" s="15" t="s">
        <v>106</v>
      </c>
      <c r="C4" s="286"/>
      <c r="D4" s="287"/>
      <c r="E4" s="288"/>
      <c r="G4" s="13"/>
      <c r="H4" s="13"/>
      <c r="I4" s="13"/>
      <c r="J4" s="13"/>
      <c r="K4" s="13"/>
      <c r="L4" s="13"/>
      <c r="M4" s="13"/>
      <c r="N4" s="13"/>
    </row>
    <row r="5" spans="1:14" s="16" customFormat="1" ht="16" thickBot="1">
      <c r="B5" s="15"/>
      <c r="C5" s="15"/>
      <c r="D5" s="15"/>
      <c r="E5" s="15"/>
      <c r="G5" s="13"/>
      <c r="H5" s="13"/>
      <c r="I5" s="13"/>
      <c r="J5" s="13"/>
      <c r="K5" s="13"/>
      <c r="L5" s="13"/>
      <c r="M5" s="13"/>
      <c r="N5" s="13"/>
    </row>
    <row r="6" spans="1:14" s="16" customFormat="1" ht="16" thickBot="1">
      <c r="B6" s="15" t="s">
        <v>54</v>
      </c>
      <c r="C6" s="240"/>
      <c r="D6" s="15"/>
      <c r="E6" s="15"/>
      <c r="G6" s="13"/>
      <c r="H6" s="13"/>
      <c r="I6" s="13"/>
      <c r="J6" s="13"/>
      <c r="K6" s="13"/>
      <c r="L6" s="13"/>
      <c r="M6" s="13"/>
      <c r="N6" s="13"/>
    </row>
    <row r="7" spans="1:14" s="16" customFormat="1" ht="16" thickBot="1">
      <c r="B7" s="15"/>
      <c r="C7" s="15"/>
      <c r="D7" s="15"/>
      <c r="E7" s="15"/>
      <c r="G7" s="13"/>
      <c r="H7" s="13"/>
      <c r="I7" s="13"/>
      <c r="J7" s="13"/>
      <c r="K7" s="13"/>
      <c r="L7" s="13"/>
      <c r="M7" s="13"/>
      <c r="N7" s="13"/>
    </row>
    <row r="8" spans="1:14" s="16" customFormat="1" ht="16" thickBot="1">
      <c r="B8" s="15" t="s">
        <v>55</v>
      </c>
      <c r="C8" s="240"/>
      <c r="D8" s="15"/>
      <c r="E8" s="15"/>
      <c r="G8" s="13"/>
      <c r="H8" s="13"/>
      <c r="I8" s="13"/>
      <c r="J8" s="13"/>
      <c r="K8" s="13"/>
      <c r="L8" s="13"/>
      <c r="M8" s="13"/>
      <c r="N8" s="13"/>
    </row>
    <row r="9" spans="1:14" s="16" customFormat="1" ht="15">
      <c r="B9" s="15"/>
      <c r="C9" s="15"/>
      <c r="D9" s="15"/>
      <c r="E9" s="15"/>
      <c r="G9" s="13"/>
      <c r="H9" s="13"/>
      <c r="I9" s="13"/>
      <c r="J9" s="13"/>
      <c r="K9" s="13"/>
      <c r="L9" s="13"/>
      <c r="M9" s="13"/>
      <c r="N9" s="13"/>
    </row>
    <row r="10" spans="1:14" s="16" customFormat="1" ht="15">
      <c r="B10" s="245" t="s">
        <v>56</v>
      </c>
      <c r="C10" s="43" t="str">
        <f>Résumé!F11</f>
        <v>EURO</v>
      </c>
      <c r="D10" s="44"/>
      <c r="E10" s="45"/>
      <c r="G10" s="13"/>
      <c r="H10" s="13"/>
      <c r="I10" s="13"/>
      <c r="J10" s="13"/>
      <c r="K10" s="13"/>
      <c r="L10" s="13"/>
      <c r="M10" s="13"/>
      <c r="N10" s="13"/>
    </row>
    <row r="11" spans="1:14" s="16" customFormat="1" ht="14" thickBot="1">
      <c r="B11" s="297"/>
      <c r="C11" s="297"/>
      <c r="D11" s="297"/>
      <c r="E11" s="297"/>
      <c r="F11" s="297"/>
      <c r="G11" s="297"/>
      <c r="H11" s="297"/>
      <c r="I11" s="297"/>
      <c r="J11" s="297"/>
      <c r="K11" s="297"/>
      <c r="L11" s="17"/>
      <c r="M11" s="17"/>
      <c r="N11" s="17"/>
    </row>
    <row r="12" spans="1:14">
      <c r="B12" s="232"/>
      <c r="C12" s="18" t="s">
        <v>92</v>
      </c>
      <c r="D12" s="289" t="s">
        <v>87</v>
      </c>
      <c r="E12" s="289" t="s">
        <v>88</v>
      </c>
      <c r="F12" s="234"/>
      <c r="G12" s="291" t="s">
        <v>60</v>
      </c>
      <c r="H12" s="292"/>
      <c r="I12" s="292"/>
      <c r="J12" s="293"/>
      <c r="K12" s="291" t="s">
        <v>61</v>
      </c>
      <c r="L12" s="292"/>
      <c r="M12" s="292"/>
      <c r="N12" s="298"/>
    </row>
    <row r="13" spans="1:14" ht="14" thickBot="1">
      <c r="B13" s="233"/>
      <c r="C13" s="20" t="s">
        <v>89</v>
      </c>
      <c r="D13" s="290" t="s">
        <v>0</v>
      </c>
      <c r="E13" s="290"/>
      <c r="F13" s="235"/>
      <c r="G13" s="19" t="s">
        <v>64</v>
      </c>
      <c r="H13" s="19" t="s">
        <v>65</v>
      </c>
      <c r="I13" s="19" t="s">
        <v>66</v>
      </c>
      <c r="J13" s="19" t="s">
        <v>67</v>
      </c>
      <c r="K13" s="19" t="s">
        <v>64</v>
      </c>
      <c r="L13" s="19" t="s">
        <v>65</v>
      </c>
      <c r="M13" s="19" t="s">
        <v>66</v>
      </c>
      <c r="N13" s="19" t="s">
        <v>67</v>
      </c>
    </row>
    <row r="14" spans="1:14" ht="31" thickBot="1">
      <c r="B14" s="227" t="s">
        <v>90</v>
      </c>
      <c r="C14" s="294" t="s">
        <v>91</v>
      </c>
      <c r="D14" s="295"/>
      <c r="E14" s="296"/>
      <c r="F14" s="228"/>
      <c r="G14" s="228"/>
      <c r="H14" s="228"/>
      <c r="I14" s="228"/>
      <c r="J14" s="228"/>
      <c r="K14" s="229"/>
      <c r="L14" s="241"/>
      <c r="M14" s="241"/>
      <c r="N14" s="242"/>
    </row>
    <row r="15" spans="1:14" ht="19.5" customHeight="1" thickBot="1">
      <c r="B15" s="230"/>
      <c r="C15" s="116">
        <f>SUM('E2.1Prestataire services 2'!L14:L318)</f>
        <v>0</v>
      </c>
      <c r="D15" s="116">
        <f>SUM('E2.1Prestataire services 2'!M14:M318)</f>
        <v>0</v>
      </c>
      <c r="E15" s="116">
        <f>SUM('E2.1Prestataire services 2'!N14:N318)</f>
        <v>0</v>
      </c>
      <c r="F15" s="231"/>
      <c r="G15" s="231"/>
      <c r="H15" s="231"/>
      <c r="I15" s="231"/>
      <c r="J15" s="231"/>
      <c r="K15" s="231"/>
      <c r="L15" s="243"/>
      <c r="M15" s="243"/>
      <c r="N15" s="244"/>
    </row>
    <row r="16" spans="1:14" ht="16.5" customHeight="1">
      <c r="A16" s="13">
        <f>IF('Plan d''actions'!C5="","",'Plan d''actions'!C5)</f>
        <v>1.1000000000000001</v>
      </c>
      <c r="B16" s="112"/>
      <c r="C16" s="25"/>
      <c r="D16" s="22"/>
      <c r="E16" s="23"/>
      <c r="F16" s="21"/>
      <c r="G16" s="25"/>
      <c r="H16" s="22"/>
      <c r="I16" s="22"/>
      <c r="J16" s="23"/>
      <c r="K16" s="25"/>
      <c r="L16" s="22"/>
      <c r="M16" s="22"/>
      <c r="N16" s="24"/>
    </row>
    <row r="17" spans="1:14" ht="16.5" customHeight="1">
      <c r="A17" s="13">
        <f>IF('Plan d''actions'!C7="","",'Plan d''actions'!C7)</f>
        <v>1.3</v>
      </c>
      <c r="B17" s="113"/>
      <c r="C17" s="30"/>
      <c r="D17" s="27"/>
      <c r="E17" s="28"/>
      <c r="F17" s="26"/>
      <c r="G17" s="30"/>
      <c r="H17" s="27"/>
      <c r="I17" s="27"/>
      <c r="J17" s="28"/>
      <c r="K17" s="30"/>
      <c r="L17" s="27"/>
      <c r="M17" s="27"/>
      <c r="N17" s="29"/>
    </row>
    <row r="18" spans="1:14" ht="16.5" customHeight="1">
      <c r="A18" s="13">
        <f>IF('Plan d''actions'!C8="","",'Plan d''actions'!C8)</f>
        <v>1.3</v>
      </c>
      <c r="B18" s="113"/>
      <c r="C18" s="30"/>
      <c r="D18" s="27"/>
      <c r="E18" s="28"/>
      <c r="F18" s="26"/>
      <c r="G18" s="30"/>
      <c r="H18" s="27"/>
      <c r="I18" s="27"/>
      <c r="J18" s="28"/>
      <c r="K18" s="30"/>
      <c r="L18" s="27"/>
      <c r="M18" s="27"/>
      <c r="N18" s="29"/>
    </row>
    <row r="19" spans="1:14" ht="16.5" customHeight="1">
      <c r="A19" s="13">
        <f>IF('Plan d''actions'!C9="","",'Plan d''actions'!C9)</f>
        <v>1.4</v>
      </c>
      <c r="B19" s="113"/>
      <c r="C19" s="30"/>
      <c r="D19" s="27"/>
      <c r="E19" s="28"/>
      <c r="F19" s="26"/>
      <c r="G19" s="30"/>
      <c r="H19" s="27"/>
      <c r="I19" s="27"/>
      <c r="J19" s="28"/>
      <c r="K19" s="30"/>
      <c r="L19" s="27"/>
      <c r="M19" s="27"/>
      <c r="N19" s="29"/>
    </row>
    <row r="20" spans="1:14" ht="16.5" customHeight="1">
      <c r="A20" s="13" t="str">
        <f>IF('Plan d''actions'!C10="","",'Plan d''actions'!C10)</f>
        <v/>
      </c>
      <c r="B20" s="113"/>
      <c r="C20" s="30"/>
      <c r="D20" s="27"/>
      <c r="E20" s="28"/>
      <c r="F20" s="26"/>
      <c r="G20" s="30"/>
      <c r="H20" s="27"/>
      <c r="I20" s="27"/>
      <c r="J20" s="28"/>
      <c r="K20" s="30"/>
      <c r="L20" s="27"/>
      <c r="M20" s="27"/>
      <c r="N20" s="29"/>
    </row>
    <row r="21" spans="1:14" ht="16.5" customHeight="1">
      <c r="A21" s="13" t="str">
        <f>IF('Plan d''actions'!C11="","",'Plan d''actions'!C11)</f>
        <v/>
      </c>
      <c r="B21" s="113"/>
      <c r="C21" s="30"/>
      <c r="D21" s="27"/>
      <c r="E21" s="28"/>
      <c r="F21" s="26"/>
      <c r="G21" s="30"/>
      <c r="H21" s="27"/>
      <c r="I21" s="27"/>
      <c r="J21" s="28"/>
      <c r="K21" s="30"/>
      <c r="L21" s="27"/>
      <c r="M21" s="27"/>
      <c r="N21" s="29"/>
    </row>
    <row r="22" spans="1:14" ht="16.5" customHeight="1">
      <c r="A22" s="13">
        <f>IF('Plan d''actions'!C12="","",'Plan d''actions'!C12)</f>
        <v>2.1</v>
      </c>
      <c r="B22" s="113"/>
      <c r="C22" s="30"/>
      <c r="D22" s="27"/>
      <c r="E22" s="28"/>
      <c r="F22" s="26"/>
      <c r="G22" s="30"/>
      <c r="H22" s="27"/>
      <c r="I22" s="27"/>
      <c r="J22" s="28"/>
      <c r="K22" s="30"/>
      <c r="L22" s="27"/>
      <c r="M22" s="27"/>
      <c r="N22" s="29"/>
    </row>
    <row r="23" spans="1:14" ht="16.5" customHeight="1">
      <c r="A23" s="13">
        <f>IF('Plan d''actions'!C13="","",'Plan d''actions'!C13)</f>
        <v>2.2000000000000002</v>
      </c>
      <c r="B23" s="113"/>
      <c r="C23" s="30"/>
      <c r="D23" s="27"/>
      <c r="E23" s="28"/>
      <c r="F23" s="26"/>
      <c r="G23" s="30"/>
      <c r="H23" s="27"/>
      <c r="I23" s="27"/>
      <c r="J23" s="28"/>
      <c r="K23" s="30"/>
      <c r="L23" s="27"/>
      <c r="M23" s="27"/>
      <c r="N23" s="29"/>
    </row>
    <row r="24" spans="1:14" ht="16.5" customHeight="1">
      <c r="A24" s="13" t="str">
        <f>IF('Plan d''actions'!C14="","",'Plan d''actions'!C14)</f>
        <v/>
      </c>
      <c r="B24" s="113"/>
      <c r="C24" s="30"/>
      <c r="D24" s="27"/>
      <c r="E24" s="28"/>
      <c r="F24" s="26"/>
      <c r="G24" s="30"/>
      <c r="H24" s="27"/>
      <c r="I24" s="27"/>
      <c r="J24" s="28"/>
      <c r="K24" s="30"/>
      <c r="L24" s="27"/>
      <c r="M24" s="27"/>
      <c r="N24" s="29"/>
    </row>
    <row r="25" spans="1:14" ht="16.5" customHeight="1">
      <c r="A25" s="13" t="str">
        <f>IF('Plan d''actions'!C15="","",'Plan d''actions'!C15)</f>
        <v/>
      </c>
      <c r="B25" s="113"/>
      <c r="C25" s="30"/>
      <c r="D25" s="27"/>
      <c r="E25" s="28"/>
      <c r="F25" s="26"/>
      <c r="G25" s="30"/>
      <c r="H25" s="27"/>
      <c r="I25" s="27"/>
      <c r="J25" s="28"/>
      <c r="K25" s="30"/>
      <c r="L25" s="27"/>
      <c r="M25" s="27"/>
      <c r="N25" s="29"/>
    </row>
    <row r="26" spans="1:14" ht="16.5" customHeight="1">
      <c r="A26" s="13" t="str">
        <f>IF('Plan d''actions'!C16="","",'Plan d''actions'!C16)</f>
        <v/>
      </c>
      <c r="B26" s="113"/>
      <c r="C26" s="30"/>
      <c r="D26" s="27"/>
      <c r="E26" s="28"/>
      <c r="F26" s="32"/>
      <c r="G26" s="30"/>
      <c r="H26" s="27"/>
      <c r="I26" s="27"/>
      <c r="J26" s="28"/>
      <c r="K26" s="30"/>
      <c r="L26" s="27"/>
      <c r="M26" s="27"/>
      <c r="N26" s="29"/>
    </row>
    <row r="27" spans="1:14" ht="16.5" customHeight="1">
      <c r="A27" s="13" t="str">
        <f>IF('Plan d''actions'!C17="","",'Plan d''actions'!C17)</f>
        <v/>
      </c>
      <c r="B27" s="113"/>
      <c r="C27" s="30"/>
      <c r="D27" s="27"/>
      <c r="E27" s="28"/>
      <c r="F27" s="33"/>
      <c r="G27" s="30"/>
      <c r="H27" s="27"/>
      <c r="I27" s="27"/>
      <c r="J27" s="28"/>
      <c r="K27" s="30"/>
      <c r="L27" s="27"/>
      <c r="M27" s="27"/>
      <c r="N27" s="29"/>
    </row>
    <row r="28" spans="1:14" ht="12.75" customHeight="1">
      <c r="A28" s="13" t="str">
        <f>IF('Plan d''actions'!C18="","",'Plan d''actions'!C18)</f>
        <v/>
      </c>
      <c r="B28" s="113"/>
      <c r="C28" s="30"/>
      <c r="D28" s="27"/>
      <c r="E28" s="28"/>
      <c r="F28" s="37"/>
      <c r="G28" s="30"/>
      <c r="H28" s="27"/>
      <c r="I28" s="27"/>
      <c r="J28" s="28"/>
      <c r="K28" s="30"/>
      <c r="L28" s="27"/>
      <c r="M28" s="27"/>
      <c r="N28" s="29"/>
    </row>
    <row r="29" spans="1:14" ht="12.75" customHeight="1">
      <c r="A29" s="13">
        <f>IF('Plan d''actions'!C19="","",'Plan d''actions'!C19)</f>
        <v>3.1</v>
      </c>
      <c r="B29" s="113"/>
      <c r="C29" s="30"/>
      <c r="D29" s="27"/>
      <c r="E29" s="28"/>
      <c r="F29" s="38"/>
      <c r="G29" s="25"/>
      <c r="H29" s="22"/>
      <c r="I29" s="22"/>
      <c r="J29" s="23"/>
      <c r="K29" s="25"/>
      <c r="L29" s="22"/>
      <c r="M29" s="22"/>
      <c r="N29" s="24"/>
    </row>
    <row r="30" spans="1:14" ht="12.75" customHeight="1">
      <c r="A30" s="13">
        <f>IF('Plan d''actions'!C20="","",'Plan d''actions'!C20)</f>
        <v>3.2</v>
      </c>
      <c r="B30" s="113"/>
      <c r="C30" s="30"/>
      <c r="D30" s="27"/>
      <c r="E30" s="28"/>
      <c r="F30" s="38"/>
      <c r="G30" s="25"/>
      <c r="H30" s="22"/>
      <c r="I30" s="22"/>
      <c r="J30" s="23"/>
      <c r="K30" s="25"/>
      <c r="L30" s="22"/>
      <c r="M30" s="22"/>
      <c r="N30" s="24"/>
    </row>
    <row r="31" spans="1:14" ht="12.75" customHeight="1">
      <c r="A31" s="13" t="str">
        <f>IF('Plan d''actions'!C21="","",'Plan d''actions'!C21)</f>
        <v/>
      </c>
      <c r="B31" s="113"/>
      <c r="C31" s="30"/>
      <c r="D31" s="27"/>
      <c r="E31" s="28"/>
      <c r="F31" s="38"/>
      <c r="G31" s="25"/>
      <c r="H31" s="22"/>
      <c r="I31" s="22"/>
      <c r="J31" s="23"/>
      <c r="K31" s="25"/>
      <c r="L31" s="22"/>
      <c r="M31" s="22"/>
      <c r="N31" s="24"/>
    </row>
    <row r="32" spans="1:14" ht="12.75" customHeight="1">
      <c r="A32" s="13" t="str">
        <f>IF('Plan d''actions'!C22="","",'Plan d''actions'!C22)</f>
        <v/>
      </c>
      <c r="B32" s="113"/>
      <c r="C32" s="30"/>
      <c r="D32" s="27"/>
      <c r="E32" s="28"/>
      <c r="F32" s="38"/>
      <c r="G32" s="25"/>
      <c r="H32" s="22"/>
      <c r="I32" s="22"/>
      <c r="J32" s="23"/>
      <c r="K32" s="25"/>
      <c r="L32" s="22"/>
      <c r="M32" s="22"/>
      <c r="N32" s="24"/>
    </row>
    <row r="33" spans="1:14" ht="12.75" customHeight="1">
      <c r="A33" s="13" t="str">
        <f>IF('Plan d''actions'!C23="","",'Plan d''actions'!C23)</f>
        <v/>
      </c>
      <c r="B33" s="113"/>
      <c r="C33" s="30"/>
      <c r="D33" s="27"/>
      <c r="E33" s="28"/>
      <c r="F33" s="38"/>
      <c r="G33" s="25"/>
      <c r="H33" s="22"/>
      <c r="I33" s="22"/>
      <c r="J33" s="23"/>
      <c r="K33" s="25"/>
      <c r="L33" s="22"/>
      <c r="M33" s="22"/>
      <c r="N33" s="24"/>
    </row>
    <row r="34" spans="1:14" ht="12.75" customHeight="1">
      <c r="A34" s="13" t="str">
        <f>IF('Plan d''actions'!C24="","",'Plan d''actions'!C24)</f>
        <v/>
      </c>
      <c r="B34" s="113"/>
      <c r="C34" s="30"/>
      <c r="D34" s="27"/>
      <c r="E34" s="28"/>
      <c r="F34" s="38"/>
      <c r="G34" s="25"/>
      <c r="H34" s="22"/>
      <c r="I34" s="22"/>
      <c r="J34" s="23"/>
      <c r="K34" s="25"/>
      <c r="L34" s="22"/>
      <c r="M34" s="22"/>
      <c r="N34" s="24"/>
    </row>
    <row r="35" spans="1:14" ht="12.75" customHeight="1">
      <c r="A35" s="13" t="str">
        <f>IF('Plan d''actions'!C25="","",'Plan d''actions'!C25)</f>
        <v/>
      </c>
      <c r="B35" s="113"/>
      <c r="C35" s="30"/>
      <c r="D35" s="27"/>
      <c r="E35" s="28"/>
      <c r="F35" s="38"/>
      <c r="G35" s="25"/>
      <c r="H35" s="22"/>
      <c r="I35" s="22"/>
      <c r="J35" s="23"/>
      <c r="K35" s="25"/>
      <c r="L35" s="22"/>
      <c r="M35" s="22"/>
      <c r="N35" s="24"/>
    </row>
    <row r="36" spans="1:14" ht="12.75" customHeight="1">
      <c r="A36" s="13">
        <f>IF('Plan d''actions'!C26="","",'Plan d''actions'!C26)</f>
        <v>4.0999999999999996</v>
      </c>
      <c r="B36" s="113"/>
      <c r="C36" s="30"/>
      <c r="D36" s="27"/>
      <c r="E36" s="28"/>
      <c r="F36" s="38"/>
      <c r="G36" s="25"/>
      <c r="H36" s="22"/>
      <c r="I36" s="22"/>
      <c r="J36" s="23"/>
      <c r="K36" s="25"/>
      <c r="L36" s="22"/>
      <c r="M36" s="22"/>
      <c r="N36" s="24"/>
    </row>
    <row r="37" spans="1:14" ht="12.75" customHeight="1">
      <c r="A37" s="13">
        <f>IF('Plan d''actions'!C27="","",'Plan d''actions'!C27)</f>
        <v>4.2</v>
      </c>
      <c r="B37" s="113"/>
      <c r="C37" s="30"/>
      <c r="D37" s="27"/>
      <c r="E37" s="28"/>
      <c r="F37" s="38"/>
      <c r="G37" s="25"/>
      <c r="H37" s="22"/>
      <c r="I37" s="22"/>
      <c r="J37" s="23"/>
      <c r="K37" s="25"/>
      <c r="L37" s="22"/>
      <c r="M37" s="22"/>
      <c r="N37" s="24"/>
    </row>
    <row r="38" spans="1:14" ht="12.75" customHeight="1">
      <c r="A38" s="13" t="str">
        <f>IF('Plan d''actions'!C28="","",'Plan d''actions'!C28)</f>
        <v/>
      </c>
      <c r="B38" s="113"/>
      <c r="C38" s="30"/>
      <c r="D38" s="27"/>
      <c r="E38" s="28"/>
      <c r="F38" s="38"/>
      <c r="G38" s="25"/>
      <c r="H38" s="22"/>
      <c r="I38" s="22"/>
      <c r="J38" s="23"/>
      <c r="K38" s="25"/>
      <c r="L38" s="22"/>
      <c r="M38" s="22"/>
      <c r="N38" s="24"/>
    </row>
    <row r="39" spans="1:14" ht="12.75" customHeight="1">
      <c r="A39" s="13" t="str">
        <f>IF('Plan d''actions'!C29="","",'Plan d''actions'!C29)</f>
        <v/>
      </c>
      <c r="B39" s="113"/>
      <c r="C39" s="30"/>
      <c r="D39" s="27"/>
      <c r="E39" s="28"/>
      <c r="F39" s="38"/>
      <c r="G39" s="25"/>
      <c r="H39" s="22"/>
      <c r="I39" s="22"/>
      <c r="J39" s="23"/>
      <c r="K39" s="25"/>
      <c r="L39" s="22"/>
      <c r="M39" s="22"/>
      <c r="N39" s="24"/>
    </row>
    <row r="40" spans="1:14" ht="12.75" customHeight="1">
      <c r="A40" s="13" t="str">
        <f>IF('Plan d''actions'!C30="","",'Plan d''actions'!C30)</f>
        <v/>
      </c>
      <c r="B40" s="113"/>
      <c r="C40" s="30"/>
      <c r="D40" s="27"/>
      <c r="E40" s="28"/>
      <c r="F40" s="38"/>
      <c r="G40" s="25"/>
      <c r="H40" s="22"/>
      <c r="I40" s="22"/>
      <c r="J40" s="23"/>
      <c r="K40" s="25"/>
      <c r="L40" s="22"/>
      <c r="M40" s="22"/>
      <c r="N40" s="24"/>
    </row>
    <row r="41" spans="1:14" ht="12.75" customHeight="1">
      <c r="A41" s="13" t="str">
        <f>IF('Plan d''actions'!C31="","",'Plan d''actions'!C31)</f>
        <v/>
      </c>
      <c r="B41" s="113"/>
      <c r="C41" s="30"/>
      <c r="D41" s="27"/>
      <c r="E41" s="28"/>
      <c r="F41" s="38"/>
      <c r="G41" s="25"/>
      <c r="H41" s="22"/>
      <c r="I41" s="22"/>
      <c r="J41" s="23"/>
      <c r="K41" s="25"/>
      <c r="L41" s="22"/>
      <c r="M41" s="22"/>
      <c r="N41" s="24"/>
    </row>
    <row r="42" spans="1:14" ht="12.75" customHeight="1">
      <c r="A42" s="13" t="str">
        <f>IF('Plan d''actions'!C32="","",'Plan d''actions'!C32)</f>
        <v/>
      </c>
      <c r="B42" s="113"/>
      <c r="C42" s="30"/>
      <c r="D42" s="27"/>
      <c r="E42" s="28"/>
      <c r="F42" s="38"/>
      <c r="G42" s="25"/>
      <c r="H42" s="22"/>
      <c r="I42" s="22"/>
      <c r="J42" s="23"/>
      <c r="K42" s="25"/>
      <c r="L42" s="22"/>
      <c r="M42" s="22"/>
      <c r="N42" s="24"/>
    </row>
    <row r="43" spans="1:14" ht="12.75" customHeight="1">
      <c r="A43" s="13" t="str">
        <f>IF('Plan d''actions'!C33="","",'Plan d''actions'!C33)</f>
        <v/>
      </c>
      <c r="B43" s="113"/>
      <c r="C43" s="30"/>
      <c r="D43" s="27"/>
      <c r="E43" s="28"/>
      <c r="F43" s="37"/>
      <c r="G43" s="31"/>
      <c r="H43" s="27"/>
      <c r="I43" s="27"/>
      <c r="J43" s="28"/>
      <c r="K43" s="31"/>
      <c r="L43" s="31"/>
      <c r="M43" s="31"/>
      <c r="N43" s="29"/>
    </row>
    <row r="44" spans="1:14" ht="12.75" customHeight="1">
      <c r="A44" s="13">
        <f>IF('Plan d''actions'!C34="","",'Plan d''actions'!C34)</f>
        <v>5.0999999999999996</v>
      </c>
      <c r="B44" s="113"/>
      <c r="C44" s="30"/>
      <c r="D44" s="27"/>
      <c r="E44" s="28"/>
      <c r="F44" s="37"/>
      <c r="G44" s="30"/>
      <c r="H44" s="27"/>
      <c r="I44" s="27"/>
      <c r="J44" s="28"/>
      <c r="K44" s="30"/>
      <c r="L44" s="27"/>
      <c r="M44" s="27"/>
      <c r="N44" s="29"/>
    </row>
    <row r="45" spans="1:14" ht="12.75" customHeight="1">
      <c r="A45" s="13">
        <f>IF('Plan d''actions'!C35="","",'Plan d''actions'!C35)</f>
        <v>5.2</v>
      </c>
      <c r="B45" s="113"/>
      <c r="C45" s="30"/>
      <c r="D45" s="27"/>
      <c r="E45" s="28"/>
      <c r="F45" s="38"/>
      <c r="G45" s="25"/>
      <c r="H45" s="22"/>
      <c r="I45" s="22"/>
      <c r="J45" s="23"/>
      <c r="K45" s="25"/>
      <c r="L45" s="22"/>
      <c r="M45" s="22"/>
      <c r="N45" s="24"/>
    </row>
    <row r="46" spans="1:14" ht="12.75" customHeight="1">
      <c r="A46" s="13" t="str">
        <f>IF('Plan d''actions'!C36="","",'Plan d''actions'!C36)</f>
        <v/>
      </c>
      <c r="B46" s="113"/>
      <c r="C46" s="30"/>
      <c r="D46" s="27"/>
      <c r="E46" s="28"/>
      <c r="F46" s="38"/>
      <c r="G46" s="25"/>
      <c r="H46" s="22"/>
      <c r="I46" s="22"/>
      <c r="J46" s="23"/>
      <c r="K46" s="25"/>
      <c r="L46" s="22"/>
      <c r="M46" s="22"/>
      <c r="N46" s="24"/>
    </row>
    <row r="47" spans="1:14" ht="12.75" customHeight="1">
      <c r="A47" s="13" t="str">
        <f>IF('Plan d''actions'!C37="","",'Plan d''actions'!C37)</f>
        <v/>
      </c>
      <c r="B47" s="113"/>
      <c r="C47" s="30"/>
      <c r="D47" s="27"/>
      <c r="E47" s="28"/>
      <c r="F47" s="38"/>
      <c r="G47" s="25"/>
      <c r="H47" s="22"/>
      <c r="I47" s="22"/>
      <c r="J47" s="23"/>
      <c r="K47" s="25"/>
      <c r="L47" s="22"/>
      <c r="M47" s="22"/>
      <c r="N47" s="24"/>
    </row>
    <row r="48" spans="1:14" ht="12.75" customHeight="1">
      <c r="A48" s="13" t="str">
        <f>IF('Plan d''actions'!C38="","",'Plan d''actions'!C38)</f>
        <v/>
      </c>
      <c r="B48" s="113"/>
      <c r="C48" s="30"/>
      <c r="D48" s="27"/>
      <c r="E48" s="28"/>
      <c r="F48" s="38"/>
      <c r="G48" s="25"/>
      <c r="H48" s="22"/>
      <c r="I48" s="22"/>
      <c r="J48" s="23"/>
      <c r="K48" s="25"/>
      <c r="L48" s="22"/>
      <c r="M48" s="22"/>
      <c r="N48" s="24"/>
    </row>
    <row r="49" spans="1:14" ht="12.75" customHeight="1">
      <c r="A49" s="13" t="str">
        <f>IF('Plan d''actions'!C39="","",'Plan d''actions'!C39)</f>
        <v/>
      </c>
      <c r="B49" s="113"/>
      <c r="C49" s="30"/>
      <c r="D49" s="27"/>
      <c r="E49" s="28"/>
      <c r="F49" s="38"/>
      <c r="G49" s="25"/>
      <c r="H49" s="22"/>
      <c r="I49" s="22"/>
      <c r="J49" s="23"/>
      <c r="K49" s="25"/>
      <c r="L49" s="22"/>
      <c r="M49" s="22"/>
      <c r="N49" s="24"/>
    </row>
    <row r="50" spans="1:14" ht="12.75" customHeight="1">
      <c r="A50" s="13" t="str">
        <f>IF('Plan d''actions'!C40="","",'Plan d''actions'!C40)</f>
        <v/>
      </c>
      <c r="B50" s="113"/>
      <c r="C50" s="30"/>
      <c r="D50" s="27"/>
      <c r="E50" s="28"/>
      <c r="F50" s="38"/>
      <c r="G50" s="25"/>
      <c r="H50" s="22"/>
      <c r="I50" s="22"/>
      <c r="J50" s="23"/>
      <c r="K50" s="25"/>
      <c r="L50" s="22"/>
      <c r="M50" s="22"/>
      <c r="N50" s="24"/>
    </row>
    <row r="51" spans="1:14" ht="12.75" customHeight="1">
      <c r="A51" s="13" t="str">
        <f>IF('Plan d''actions'!C41="","",'Plan d''actions'!C41)</f>
        <v/>
      </c>
      <c r="B51" s="113"/>
      <c r="C51" s="30"/>
      <c r="D51" s="27"/>
      <c r="E51" s="28"/>
      <c r="F51" s="38"/>
      <c r="G51" s="25"/>
      <c r="H51" s="22"/>
      <c r="I51" s="22"/>
      <c r="J51" s="23"/>
      <c r="K51" s="25"/>
      <c r="L51" s="22"/>
      <c r="M51" s="22"/>
      <c r="N51" s="24"/>
    </row>
    <row r="52" spans="1:14" ht="12.75" customHeight="1">
      <c r="A52" s="13" t="str">
        <f>IF('Plan d''actions'!C42="","",'Plan d''actions'!C42)</f>
        <v/>
      </c>
      <c r="B52" s="113"/>
      <c r="C52" s="30"/>
      <c r="D52" s="27"/>
      <c r="E52" s="28"/>
      <c r="F52" s="38"/>
      <c r="G52" s="25"/>
      <c r="H52" s="22"/>
      <c r="I52" s="22"/>
      <c r="J52" s="23"/>
      <c r="K52" s="25"/>
      <c r="L52" s="22"/>
      <c r="M52" s="22"/>
      <c r="N52" s="24"/>
    </row>
    <row r="53" spans="1:14" ht="12.75" customHeight="1">
      <c r="A53" s="13" t="str">
        <f>IF('Plan d''actions'!C43="","",'Plan d''actions'!C43)</f>
        <v/>
      </c>
      <c r="B53" s="113"/>
      <c r="C53" s="30"/>
      <c r="D53" s="27"/>
      <c r="E53" s="28"/>
      <c r="F53" s="38"/>
      <c r="G53" s="25"/>
      <c r="H53" s="22"/>
      <c r="I53" s="22"/>
      <c r="J53" s="23"/>
      <c r="K53" s="25"/>
      <c r="L53" s="22"/>
      <c r="M53" s="22"/>
      <c r="N53" s="24"/>
    </row>
    <row r="54" spans="1:14" ht="12.75" customHeight="1">
      <c r="A54" s="13" t="str">
        <f>IF('Plan d''actions'!C44="","",'Plan d''actions'!C44)</f>
        <v/>
      </c>
      <c r="B54" s="113"/>
      <c r="C54" s="30"/>
      <c r="D54" s="27"/>
      <c r="E54" s="28"/>
      <c r="F54" s="38"/>
      <c r="G54" s="25"/>
      <c r="H54" s="22"/>
      <c r="I54" s="22"/>
      <c r="J54" s="23"/>
      <c r="K54" s="25"/>
      <c r="L54" s="22"/>
      <c r="M54" s="22"/>
      <c r="N54" s="24"/>
    </row>
    <row r="55" spans="1:14" ht="12.75" customHeight="1">
      <c r="A55" s="13" t="str">
        <f>IF('Plan d''actions'!C45="","",'Plan d''actions'!C45)</f>
        <v/>
      </c>
      <c r="B55" s="113"/>
      <c r="C55" s="30"/>
      <c r="D55" s="27"/>
      <c r="E55" s="28"/>
      <c r="F55" s="38"/>
      <c r="G55" s="25"/>
      <c r="H55" s="22"/>
      <c r="I55" s="22"/>
      <c r="J55" s="23"/>
      <c r="K55" s="25"/>
      <c r="L55" s="22"/>
      <c r="M55" s="22"/>
      <c r="N55" s="24"/>
    </row>
    <row r="56" spans="1:14" ht="12.75" customHeight="1">
      <c r="A56" s="13" t="str">
        <f>IF('Plan d''actions'!C46="","",'Plan d''actions'!C46)</f>
        <v/>
      </c>
      <c r="B56" s="113"/>
      <c r="C56" s="30"/>
      <c r="D56" s="27"/>
      <c r="E56" s="28"/>
      <c r="F56" s="38"/>
      <c r="G56" s="25"/>
      <c r="H56" s="22"/>
      <c r="I56" s="22"/>
      <c r="J56" s="23"/>
      <c r="K56" s="25"/>
      <c r="L56" s="22"/>
      <c r="M56" s="22"/>
      <c r="N56" s="24"/>
    </row>
    <row r="57" spans="1:14" ht="12.75" customHeight="1">
      <c r="A57" s="13" t="str">
        <f>IF('Plan d''actions'!C47="","",'Plan d''actions'!C47)</f>
        <v/>
      </c>
      <c r="B57" s="113"/>
      <c r="C57" s="30"/>
      <c r="D57" s="27"/>
      <c r="E57" s="28"/>
      <c r="F57" s="38"/>
      <c r="G57" s="25"/>
      <c r="H57" s="22"/>
      <c r="I57" s="22"/>
      <c r="J57" s="23"/>
      <c r="K57" s="25"/>
      <c r="L57" s="22"/>
      <c r="M57" s="22"/>
      <c r="N57" s="24"/>
    </row>
    <row r="58" spans="1:14" ht="12.75" customHeight="1">
      <c r="A58" s="13" t="str">
        <f>IF('Plan d''actions'!C48="","",'Plan d''actions'!C48)</f>
        <v/>
      </c>
      <c r="B58" s="113"/>
      <c r="C58" s="30"/>
      <c r="D58" s="27"/>
      <c r="E58" s="28"/>
      <c r="F58" s="38"/>
      <c r="G58" s="25"/>
      <c r="H58" s="22"/>
      <c r="I58" s="22"/>
      <c r="J58" s="23"/>
      <c r="K58" s="25"/>
      <c r="L58" s="22"/>
      <c r="M58" s="22"/>
      <c r="N58" s="24"/>
    </row>
    <row r="59" spans="1:14" ht="12.75" customHeight="1">
      <c r="A59" s="13" t="str">
        <f>IF('Plan d''actions'!C49="","",'Plan d''actions'!C49)</f>
        <v/>
      </c>
      <c r="B59" s="113"/>
      <c r="C59" s="30"/>
      <c r="D59" s="27"/>
      <c r="E59" s="28"/>
      <c r="F59" s="38"/>
      <c r="G59" s="25"/>
      <c r="H59" s="22"/>
      <c r="I59" s="22"/>
      <c r="J59" s="23"/>
      <c r="K59" s="25"/>
      <c r="L59" s="22"/>
      <c r="M59" s="22"/>
      <c r="N59" s="24"/>
    </row>
    <row r="60" spans="1:14" ht="12.75" customHeight="1">
      <c r="A60" s="13" t="str">
        <f>IF('Plan d''actions'!C50="","",'Plan d''actions'!C50)</f>
        <v/>
      </c>
      <c r="B60" s="113"/>
      <c r="C60" s="30"/>
      <c r="D60" s="27"/>
      <c r="E60" s="28"/>
      <c r="F60" s="38"/>
      <c r="G60" s="25"/>
      <c r="H60" s="22"/>
      <c r="I60" s="22"/>
      <c r="J60" s="23"/>
      <c r="K60" s="25"/>
      <c r="L60" s="22"/>
      <c r="M60" s="22"/>
      <c r="N60" s="24"/>
    </row>
    <row r="61" spans="1:14" ht="12.75" customHeight="1">
      <c r="A61" s="13" t="str">
        <f>IF('Plan d''actions'!C51="","",'Plan d''actions'!C51)</f>
        <v/>
      </c>
      <c r="B61" s="113"/>
      <c r="C61" s="30"/>
      <c r="D61" s="27"/>
      <c r="E61" s="28"/>
      <c r="F61" s="38"/>
      <c r="G61" s="25"/>
      <c r="H61" s="22"/>
      <c r="I61" s="22"/>
      <c r="J61" s="23"/>
      <c r="K61" s="25"/>
      <c r="L61" s="22"/>
      <c r="M61" s="22"/>
      <c r="N61" s="24"/>
    </row>
    <row r="62" spans="1:14" ht="12.75" customHeight="1">
      <c r="A62" s="13" t="str">
        <f>IF('Plan d''actions'!C52="","",'Plan d''actions'!C52)</f>
        <v/>
      </c>
      <c r="B62" s="113"/>
      <c r="C62" s="30"/>
      <c r="D62" s="27"/>
      <c r="E62" s="28"/>
      <c r="F62" s="38"/>
      <c r="G62" s="25"/>
      <c r="H62" s="22"/>
      <c r="I62" s="22"/>
      <c r="J62" s="23"/>
      <c r="K62" s="25"/>
      <c r="L62" s="22"/>
      <c r="M62" s="22"/>
      <c r="N62" s="24"/>
    </row>
    <row r="63" spans="1:14" ht="12.75" customHeight="1">
      <c r="A63" s="13" t="str">
        <f>IF('Plan d''actions'!C53="","",'Plan d''actions'!C53)</f>
        <v/>
      </c>
      <c r="B63" s="113"/>
      <c r="C63" s="30"/>
      <c r="D63" s="27"/>
      <c r="E63" s="28"/>
      <c r="F63" s="38"/>
      <c r="G63" s="25"/>
      <c r="H63" s="22"/>
      <c r="I63" s="22"/>
      <c r="J63" s="23"/>
      <c r="K63" s="25"/>
      <c r="L63" s="22"/>
      <c r="M63" s="22"/>
      <c r="N63" s="24"/>
    </row>
    <row r="64" spans="1:14" ht="12.75" customHeight="1">
      <c r="A64" s="13" t="str">
        <f>IF('Plan d''actions'!C54="","",'Plan d''actions'!C54)</f>
        <v/>
      </c>
      <c r="B64" s="113"/>
      <c r="C64" s="30"/>
      <c r="D64" s="27"/>
      <c r="E64" s="28"/>
      <c r="F64" s="38"/>
      <c r="G64" s="25"/>
      <c r="H64" s="22"/>
      <c r="I64" s="22"/>
      <c r="J64" s="23"/>
      <c r="K64" s="25"/>
      <c r="L64" s="22"/>
      <c r="M64" s="22"/>
      <c r="N64" s="24"/>
    </row>
    <row r="65" spans="1:14" ht="12.75" customHeight="1">
      <c r="A65" s="13" t="str">
        <f>IF('Plan d''actions'!C55="","",'Plan d''actions'!C55)</f>
        <v/>
      </c>
      <c r="B65" s="113"/>
      <c r="C65" s="30"/>
      <c r="D65" s="27"/>
      <c r="E65" s="28"/>
      <c r="F65" s="38"/>
      <c r="G65" s="25"/>
      <c r="H65" s="22"/>
      <c r="I65" s="22"/>
      <c r="J65" s="23"/>
      <c r="K65" s="25"/>
      <c r="L65" s="22"/>
      <c r="M65" s="22"/>
      <c r="N65" s="24"/>
    </row>
    <row r="66" spans="1:14" ht="12.75" customHeight="1">
      <c r="A66" s="13" t="str">
        <f>IF('Plan d''actions'!C56="","",'Plan d''actions'!C56)</f>
        <v/>
      </c>
      <c r="B66" s="113"/>
      <c r="C66" s="30"/>
      <c r="D66" s="27"/>
      <c r="E66" s="28"/>
      <c r="F66" s="37"/>
      <c r="G66" s="31"/>
      <c r="H66" s="27"/>
      <c r="I66" s="27"/>
      <c r="J66" s="28"/>
      <c r="K66" s="31"/>
      <c r="L66" s="31"/>
      <c r="M66" s="31"/>
      <c r="N66" s="29"/>
    </row>
    <row r="67" spans="1:14" ht="12.75" customHeight="1" thickBot="1">
      <c r="A67" s="13" t="str">
        <f>IF('Plan d''actions'!C57="","",'Plan d''actions'!C57)</f>
        <v/>
      </c>
      <c r="B67" s="114"/>
      <c r="C67" s="34"/>
      <c r="D67" s="35"/>
      <c r="E67" s="36"/>
      <c r="F67" s="39"/>
      <c r="G67" s="40"/>
      <c r="H67" s="35"/>
      <c r="I67" s="35"/>
      <c r="J67" s="36"/>
      <c r="K67" s="40"/>
      <c r="L67" s="35"/>
      <c r="M67" s="35"/>
      <c r="N67" s="41"/>
    </row>
    <row r="68" spans="1:14">
      <c r="B68" s="42"/>
    </row>
  </sheetData>
  <mergeCells count="7">
    <mergeCell ref="E12:E13"/>
    <mergeCell ref="G12:J12"/>
    <mergeCell ref="K12:N12"/>
    <mergeCell ref="C14:E14"/>
    <mergeCell ref="C4:E4"/>
    <mergeCell ref="B11:K11"/>
    <mergeCell ref="D12:D13"/>
  </mergeCells>
  <pageMargins left="0.5" right="0.5" top="0.88541666666666663" bottom="0.5" header="0.3" footer="0.3"/>
  <pageSetup scale="56"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topLeftCell="B1" zoomScale="74" zoomScaleSheetLayoutView="74" workbookViewId="0">
      <selection activeCell="M22" sqref="M22"/>
    </sheetView>
  </sheetViews>
  <sheetFormatPr baseColWidth="10" defaultColWidth="9.1640625" defaultRowHeight="12" x14ac:dyDescent="0"/>
  <cols>
    <col min="1" max="1" width="36.5" customWidth="1"/>
    <col min="2" max="2" width="19" customWidth="1"/>
    <col min="3" max="3" width="18.5" customWidth="1"/>
    <col min="4" max="4" width="15.1640625" customWidth="1"/>
    <col min="5" max="12" width="12.83203125" customWidth="1"/>
    <col min="13" max="13" width="15.6640625" customWidth="1"/>
  </cols>
  <sheetData>
    <row r="1" spans="1:28" ht="18" thickBot="1">
      <c r="A1" s="280" t="s">
        <v>94</v>
      </c>
      <c r="B1" s="280"/>
      <c r="C1" s="280"/>
      <c r="D1" s="280"/>
      <c r="E1" s="271" t="s">
        <v>79</v>
      </c>
      <c r="F1" s="272"/>
      <c r="G1" s="272"/>
      <c r="H1" s="273"/>
      <c r="I1" s="273"/>
      <c r="J1" s="273"/>
      <c r="K1" s="273"/>
      <c r="L1" s="273"/>
      <c r="M1" s="274"/>
      <c r="AB1" s="46" t="str">
        <f>Résumé!F11</f>
        <v>EURO</v>
      </c>
    </row>
    <row r="2" spans="1:28" ht="43.5" customHeight="1" thickBot="1">
      <c r="A2" s="281" t="s">
        <v>96</v>
      </c>
      <c r="B2" s="281"/>
      <c r="C2" s="281"/>
      <c r="D2" s="281"/>
      <c r="E2" s="282"/>
      <c r="F2" s="283"/>
      <c r="G2" s="283"/>
      <c r="H2" s="283"/>
      <c r="I2" s="284"/>
      <c r="J2" s="284"/>
      <c r="K2" s="284"/>
      <c r="L2" s="284"/>
      <c r="M2" s="285"/>
    </row>
    <row r="3" spans="1:28" ht="63.75" customHeight="1">
      <c r="A3" s="47" t="str">
        <f>'B. Voyages-Equipe Interne'!A3</f>
        <v>Rubriques de dépenses_x000D_(Vols internationaux, Perdiem, Nuitées, Vols sous-régionaux, etc)</v>
      </c>
      <c r="B3" s="47" t="str">
        <f>'B. Voyages-Equipe Interne'!B3</f>
        <v>Nombre d'unités</v>
      </c>
      <c r="C3" s="1" t="str">
        <f>'A. Ressources humaines'!C3</f>
        <v>Coût unitaire en EURO</v>
      </c>
      <c r="D3" s="1" t="str">
        <f>CONCATENATE("Coût total en ", AB1)</f>
        <v>Coût total en EURO</v>
      </c>
      <c r="E3" s="4" t="s">
        <v>71</v>
      </c>
      <c r="F3" s="99" t="s">
        <v>72</v>
      </c>
      <c r="G3" s="99" t="s">
        <v>73</v>
      </c>
      <c r="H3" s="3" t="s">
        <v>74</v>
      </c>
      <c r="I3" s="105" t="s">
        <v>75</v>
      </c>
      <c r="J3" s="106" t="s">
        <v>76</v>
      </c>
      <c r="K3" s="106" t="s">
        <v>77</v>
      </c>
      <c r="L3" s="107" t="s">
        <v>78</v>
      </c>
      <c r="M3" s="102" t="str">
        <f>CONCATENATE("Montant total ", AB1)</f>
        <v>Montant total EURO</v>
      </c>
    </row>
    <row r="4" spans="1:28" s="2" customFormat="1" ht="13">
      <c r="A4" s="5"/>
      <c r="B4" s="5"/>
      <c r="C4" s="5"/>
      <c r="D4" s="5"/>
      <c r="E4" s="6"/>
      <c r="F4" s="100"/>
      <c r="G4" s="100"/>
      <c r="H4" s="101"/>
      <c r="I4" s="6"/>
      <c r="J4" s="7"/>
      <c r="K4" s="7"/>
      <c r="L4" s="108"/>
      <c r="M4" s="103">
        <f>SUM(E4:L4)</f>
        <v>0</v>
      </c>
    </row>
    <row r="5" spans="1:28" s="2" customFormat="1" ht="13">
      <c r="A5" s="5"/>
      <c r="B5" s="5"/>
      <c r="C5" s="5"/>
      <c r="D5" s="5"/>
      <c r="E5" s="6"/>
      <c r="F5" s="100"/>
      <c r="G5" s="100"/>
      <c r="H5" s="101"/>
      <c r="I5" s="6"/>
      <c r="J5" s="7"/>
      <c r="K5" s="7"/>
      <c r="L5" s="108"/>
      <c r="M5" s="103">
        <f t="shared" ref="M5:M24" si="0">SUM(E5:L5)</f>
        <v>0</v>
      </c>
    </row>
    <row r="6" spans="1:28" s="2" customFormat="1" ht="13">
      <c r="A6" s="5"/>
      <c r="B6" s="5"/>
      <c r="C6" s="5"/>
      <c r="D6" s="5"/>
      <c r="E6" s="6"/>
      <c r="F6" s="100"/>
      <c r="G6" s="100"/>
      <c r="H6" s="101"/>
      <c r="I6" s="6"/>
      <c r="J6" s="7"/>
      <c r="K6" s="7"/>
      <c r="L6" s="108"/>
      <c r="M6" s="103">
        <f t="shared" si="0"/>
        <v>0</v>
      </c>
    </row>
    <row r="7" spans="1:28" s="2" customFormat="1" ht="13">
      <c r="A7" s="5"/>
      <c r="B7" s="5"/>
      <c r="C7" s="5"/>
      <c r="D7" s="5"/>
      <c r="E7" s="6"/>
      <c r="F7" s="100"/>
      <c r="G7" s="100"/>
      <c r="H7" s="101"/>
      <c r="I7" s="6"/>
      <c r="J7" s="7"/>
      <c r="K7" s="7"/>
      <c r="L7" s="108"/>
      <c r="M7" s="103">
        <f t="shared" si="0"/>
        <v>0</v>
      </c>
    </row>
    <row r="8" spans="1:28" s="2" customFormat="1" ht="13">
      <c r="A8" s="5"/>
      <c r="B8" s="5"/>
      <c r="C8" s="5"/>
      <c r="D8" s="5"/>
      <c r="E8" s="6"/>
      <c r="F8" s="100"/>
      <c r="G8" s="100"/>
      <c r="H8" s="101"/>
      <c r="I8" s="6"/>
      <c r="J8" s="7"/>
      <c r="K8" s="7"/>
      <c r="L8" s="108"/>
      <c r="M8" s="103">
        <f t="shared" si="0"/>
        <v>0</v>
      </c>
    </row>
    <row r="9" spans="1:28" s="2" customFormat="1" ht="13">
      <c r="A9" s="5"/>
      <c r="B9" s="5"/>
      <c r="C9" s="5"/>
      <c r="D9" s="5"/>
      <c r="E9" s="6"/>
      <c r="F9" s="100"/>
      <c r="G9" s="100"/>
      <c r="H9" s="101"/>
      <c r="I9" s="6"/>
      <c r="J9" s="7"/>
      <c r="K9" s="7"/>
      <c r="L9" s="108"/>
      <c r="M9" s="103">
        <f t="shared" si="0"/>
        <v>0</v>
      </c>
    </row>
    <row r="10" spans="1:28" s="2" customFormat="1" ht="13">
      <c r="A10" s="5"/>
      <c r="B10" s="5"/>
      <c r="C10" s="5"/>
      <c r="D10" s="5"/>
      <c r="E10" s="6"/>
      <c r="F10" s="100"/>
      <c r="G10" s="100"/>
      <c r="H10" s="101"/>
      <c r="I10" s="6"/>
      <c r="J10" s="7"/>
      <c r="K10" s="7"/>
      <c r="L10" s="108"/>
      <c r="M10" s="103">
        <f t="shared" si="0"/>
        <v>0</v>
      </c>
    </row>
    <row r="11" spans="1:28" s="2" customFormat="1" ht="13">
      <c r="A11" s="5"/>
      <c r="B11" s="5"/>
      <c r="C11" s="5"/>
      <c r="D11" s="5"/>
      <c r="E11" s="6"/>
      <c r="F11" s="100"/>
      <c r="G11" s="100"/>
      <c r="H11" s="101"/>
      <c r="I11" s="6"/>
      <c r="J11" s="7"/>
      <c r="K11" s="7"/>
      <c r="L11" s="108"/>
      <c r="M11" s="103">
        <f t="shared" si="0"/>
        <v>0</v>
      </c>
    </row>
    <row r="12" spans="1:28" s="2" customFormat="1" ht="13">
      <c r="A12" s="5"/>
      <c r="B12" s="5"/>
      <c r="C12" s="5"/>
      <c r="D12" s="5"/>
      <c r="E12" s="6"/>
      <c r="F12" s="100"/>
      <c r="G12" s="100"/>
      <c r="H12" s="101"/>
      <c r="I12" s="6"/>
      <c r="J12" s="7"/>
      <c r="K12" s="7"/>
      <c r="L12" s="108"/>
      <c r="M12" s="103">
        <f t="shared" si="0"/>
        <v>0</v>
      </c>
    </row>
    <row r="13" spans="1:28" s="2" customFormat="1" ht="13">
      <c r="A13" s="5"/>
      <c r="B13" s="5"/>
      <c r="C13" s="5"/>
      <c r="D13" s="5"/>
      <c r="E13" s="6"/>
      <c r="F13" s="100"/>
      <c r="G13" s="100"/>
      <c r="H13" s="101"/>
      <c r="I13" s="6"/>
      <c r="J13" s="7"/>
      <c r="K13" s="7"/>
      <c r="L13" s="108"/>
      <c r="M13" s="103">
        <f t="shared" si="0"/>
        <v>0</v>
      </c>
    </row>
    <row r="14" spans="1:28" s="2" customFormat="1" ht="13">
      <c r="A14" s="5"/>
      <c r="B14" s="5"/>
      <c r="C14" s="5"/>
      <c r="D14" s="5"/>
      <c r="E14" s="6"/>
      <c r="F14" s="100"/>
      <c r="G14" s="100"/>
      <c r="H14" s="101"/>
      <c r="I14" s="6"/>
      <c r="J14" s="7"/>
      <c r="K14" s="7"/>
      <c r="L14" s="108"/>
      <c r="M14" s="103">
        <f t="shared" si="0"/>
        <v>0</v>
      </c>
    </row>
    <row r="15" spans="1:28" s="2" customFormat="1" ht="13">
      <c r="A15" s="5"/>
      <c r="B15" s="5"/>
      <c r="C15" s="5"/>
      <c r="D15" s="5"/>
      <c r="E15" s="6"/>
      <c r="F15" s="100"/>
      <c r="G15" s="100"/>
      <c r="H15" s="101"/>
      <c r="I15" s="6"/>
      <c r="J15" s="7"/>
      <c r="K15" s="7"/>
      <c r="L15" s="108"/>
      <c r="M15" s="103">
        <f t="shared" si="0"/>
        <v>0</v>
      </c>
    </row>
    <row r="16" spans="1:28" s="2" customFormat="1" ht="13">
      <c r="A16" s="5"/>
      <c r="B16" s="5"/>
      <c r="C16" s="5"/>
      <c r="D16" s="5"/>
      <c r="E16" s="6"/>
      <c r="F16" s="100"/>
      <c r="G16" s="100"/>
      <c r="H16" s="101"/>
      <c r="I16" s="6"/>
      <c r="J16" s="7"/>
      <c r="K16" s="7"/>
      <c r="L16" s="108"/>
      <c r="M16" s="103">
        <f t="shared" si="0"/>
        <v>0</v>
      </c>
    </row>
    <row r="17" spans="1:29" s="2" customFormat="1" ht="13">
      <c r="A17" s="5"/>
      <c r="B17" s="5"/>
      <c r="C17" s="5"/>
      <c r="D17" s="5"/>
      <c r="E17" s="6"/>
      <c r="F17" s="100"/>
      <c r="G17" s="100"/>
      <c r="H17" s="101"/>
      <c r="I17" s="6"/>
      <c r="J17" s="7"/>
      <c r="K17" s="7"/>
      <c r="L17" s="108"/>
      <c r="M17" s="103">
        <f t="shared" si="0"/>
        <v>0</v>
      </c>
    </row>
    <row r="18" spans="1:29" s="2" customFormat="1" ht="13">
      <c r="A18" s="5"/>
      <c r="B18" s="5"/>
      <c r="C18" s="5"/>
      <c r="D18" s="5"/>
      <c r="E18" s="6"/>
      <c r="F18" s="100"/>
      <c r="G18" s="100"/>
      <c r="H18" s="101"/>
      <c r="I18" s="6"/>
      <c r="J18" s="7"/>
      <c r="K18" s="7"/>
      <c r="L18" s="108"/>
      <c r="M18" s="103">
        <f t="shared" si="0"/>
        <v>0</v>
      </c>
    </row>
    <row r="19" spans="1:29" s="2" customFormat="1" ht="13">
      <c r="A19" s="5"/>
      <c r="B19" s="5"/>
      <c r="C19" s="5"/>
      <c r="D19" s="5"/>
      <c r="E19" s="6"/>
      <c r="F19" s="100"/>
      <c r="G19" s="100"/>
      <c r="H19" s="101"/>
      <c r="I19" s="6"/>
      <c r="J19" s="7"/>
      <c r="K19" s="7"/>
      <c r="L19" s="108"/>
      <c r="M19" s="103">
        <f t="shared" si="0"/>
        <v>0</v>
      </c>
    </row>
    <row r="20" spans="1:29" s="2" customFormat="1" ht="13">
      <c r="A20" s="5"/>
      <c r="B20" s="5"/>
      <c r="C20" s="5"/>
      <c r="D20" s="5"/>
      <c r="E20" s="6"/>
      <c r="F20" s="100"/>
      <c r="G20" s="100"/>
      <c r="H20" s="101"/>
      <c r="I20" s="6"/>
      <c r="J20" s="7"/>
      <c r="K20" s="7"/>
      <c r="L20" s="108"/>
      <c r="M20" s="103">
        <f t="shared" si="0"/>
        <v>0</v>
      </c>
    </row>
    <row r="21" spans="1:29" s="2" customFormat="1" ht="13">
      <c r="A21" s="5"/>
      <c r="B21" s="5"/>
      <c r="C21" s="5"/>
      <c r="D21" s="5"/>
      <c r="E21" s="6"/>
      <c r="F21" s="100"/>
      <c r="G21" s="100"/>
      <c r="H21" s="101"/>
      <c r="I21" s="6"/>
      <c r="J21" s="7"/>
      <c r="K21" s="7"/>
      <c r="L21" s="108"/>
      <c r="M21" s="103">
        <f t="shared" si="0"/>
        <v>0</v>
      </c>
    </row>
    <row r="22" spans="1:29" s="2" customFormat="1" ht="13">
      <c r="A22" s="5"/>
      <c r="B22" s="5"/>
      <c r="C22" s="5"/>
      <c r="D22" s="5"/>
      <c r="E22" s="6"/>
      <c r="F22" s="100"/>
      <c r="G22" s="100"/>
      <c r="H22" s="101"/>
      <c r="I22" s="6"/>
      <c r="J22" s="7"/>
      <c r="K22" s="7"/>
      <c r="L22" s="108"/>
      <c r="M22" s="103">
        <f t="shared" si="0"/>
        <v>0</v>
      </c>
    </row>
    <row r="23" spans="1:29" s="2" customFormat="1" ht="13">
      <c r="A23" s="5"/>
      <c r="B23" s="5"/>
      <c r="C23" s="5"/>
      <c r="D23" s="5"/>
      <c r="E23" s="6"/>
      <c r="F23" s="100"/>
      <c r="G23" s="100"/>
      <c r="H23" s="101"/>
      <c r="I23" s="6"/>
      <c r="J23" s="7"/>
      <c r="K23" s="7"/>
      <c r="L23" s="108"/>
      <c r="M23" s="103">
        <f t="shared" si="0"/>
        <v>0</v>
      </c>
    </row>
    <row r="24" spans="1:29" s="2" customFormat="1" ht="13">
      <c r="A24" s="5"/>
      <c r="B24" s="5"/>
      <c r="C24" s="5"/>
      <c r="D24" s="5"/>
      <c r="E24" s="6"/>
      <c r="F24" s="100"/>
      <c r="G24" s="100"/>
      <c r="H24" s="101"/>
      <c r="I24" s="6"/>
      <c r="J24" s="7"/>
      <c r="K24" s="7"/>
      <c r="L24" s="108"/>
      <c r="M24" s="103">
        <f t="shared" si="0"/>
        <v>0</v>
      </c>
    </row>
    <row r="25" spans="1:29" s="2" customFormat="1" ht="14" thickBot="1">
      <c r="A25" s="11"/>
      <c r="B25" s="239"/>
      <c r="C25" s="12" t="str">
        <f>CONCATENATE("Total en ", $AB$1)</f>
        <v>Total en EURO</v>
      </c>
      <c r="D25" s="10">
        <f>SUM(D4:D24)</f>
        <v>0</v>
      </c>
      <c r="E25" s="9">
        <f t="shared" ref="E25:L25" si="1">SUM(E4:E24)</f>
        <v>0</v>
      </c>
      <c r="F25" s="9">
        <f t="shared" si="1"/>
        <v>0</v>
      </c>
      <c r="G25" s="9">
        <f t="shared" si="1"/>
        <v>0</v>
      </c>
      <c r="H25" s="9">
        <f t="shared" si="1"/>
        <v>0</v>
      </c>
      <c r="I25" s="109">
        <f t="shared" si="1"/>
        <v>0</v>
      </c>
      <c r="J25" s="110">
        <f t="shared" si="1"/>
        <v>0</v>
      </c>
      <c r="K25" s="110">
        <f t="shared" si="1"/>
        <v>0</v>
      </c>
      <c r="L25" s="111">
        <f t="shared" si="1"/>
        <v>0</v>
      </c>
      <c r="M25" s="104">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E1:M1"/>
    <mergeCell ref="A2:D2"/>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7"/>
  <sheetViews>
    <sheetView showGridLines="0" zoomScale="82" zoomScaleNormal="82" zoomScalePageLayoutView="82" workbookViewId="0">
      <selection activeCell="B34" sqref="B34"/>
    </sheetView>
  </sheetViews>
  <sheetFormatPr baseColWidth="10" defaultColWidth="9.1640625" defaultRowHeight="12" x14ac:dyDescent="0"/>
  <cols>
    <col min="1" max="1" width="5.6640625" style="48" customWidth="1"/>
    <col min="2" max="2" width="50" style="48" customWidth="1"/>
    <col min="3" max="3" width="6.6640625" style="48" customWidth="1"/>
    <col min="4" max="4" width="73.1640625" style="48" customWidth="1"/>
    <col min="5" max="12" width="4.33203125" style="48" customWidth="1"/>
    <col min="13" max="13" width="73.1640625" style="48" customWidth="1"/>
    <col min="14" max="236" width="9.1640625" style="48"/>
    <col min="237" max="237" width="2.6640625" style="48" customWidth="1"/>
    <col min="238" max="238" width="6.6640625" style="48" customWidth="1"/>
    <col min="239" max="239" width="49.5" style="48" customWidth="1"/>
    <col min="240" max="240" width="39.6640625" style="48" customWidth="1"/>
    <col min="241" max="263" width="4.33203125" style="48" customWidth="1"/>
    <col min="264" max="264" width="5.5" style="48" bestFit="1" customWidth="1"/>
    <col min="265" max="492" width="9.1640625" style="48"/>
    <col min="493" max="493" width="2.6640625" style="48" customWidth="1"/>
    <col min="494" max="494" width="6.6640625" style="48" customWidth="1"/>
    <col min="495" max="495" width="49.5" style="48" customWidth="1"/>
    <col min="496" max="496" width="39.6640625" style="48" customWidth="1"/>
    <col min="497" max="519" width="4.33203125" style="48" customWidth="1"/>
    <col min="520" max="520" width="5.5" style="48" bestFit="1" customWidth="1"/>
    <col min="521" max="748" width="9.1640625" style="48"/>
    <col min="749" max="749" width="2.6640625" style="48" customWidth="1"/>
    <col min="750" max="750" width="6.6640625" style="48" customWidth="1"/>
    <col min="751" max="751" width="49.5" style="48" customWidth="1"/>
    <col min="752" max="752" width="39.6640625" style="48" customWidth="1"/>
    <col min="753" max="775" width="4.33203125" style="48" customWidth="1"/>
    <col min="776" max="776" width="5.5" style="48" bestFit="1" customWidth="1"/>
    <col min="777" max="1004" width="9.1640625" style="48"/>
    <col min="1005" max="1005" width="2.6640625" style="48" customWidth="1"/>
    <col min="1006" max="1006" width="6.6640625" style="48" customWidth="1"/>
    <col min="1007" max="1007" width="49.5" style="48" customWidth="1"/>
    <col min="1008" max="1008" width="39.6640625" style="48" customWidth="1"/>
    <col min="1009" max="1031" width="4.33203125" style="48" customWidth="1"/>
    <col min="1032" max="1032" width="5.5" style="48" bestFit="1" customWidth="1"/>
    <col min="1033" max="1260" width="9.1640625" style="48"/>
    <col min="1261" max="1261" width="2.6640625" style="48" customWidth="1"/>
    <col min="1262" max="1262" width="6.6640625" style="48" customWidth="1"/>
    <col min="1263" max="1263" width="49.5" style="48" customWidth="1"/>
    <col min="1264" max="1264" width="39.6640625" style="48" customWidth="1"/>
    <col min="1265" max="1287" width="4.33203125" style="48" customWidth="1"/>
    <col min="1288" max="1288" width="5.5" style="48" bestFit="1" customWidth="1"/>
    <col min="1289" max="1516" width="9.1640625" style="48"/>
    <col min="1517" max="1517" width="2.6640625" style="48" customWidth="1"/>
    <col min="1518" max="1518" width="6.6640625" style="48" customWidth="1"/>
    <col min="1519" max="1519" width="49.5" style="48" customWidth="1"/>
    <col min="1520" max="1520" width="39.6640625" style="48" customWidth="1"/>
    <col min="1521" max="1543" width="4.33203125" style="48" customWidth="1"/>
    <col min="1544" max="1544" width="5.5" style="48" bestFit="1" customWidth="1"/>
    <col min="1545" max="1772" width="9.1640625" style="48"/>
    <col min="1773" max="1773" width="2.6640625" style="48" customWidth="1"/>
    <col min="1774" max="1774" width="6.6640625" style="48" customWidth="1"/>
    <col min="1775" max="1775" width="49.5" style="48" customWidth="1"/>
    <col min="1776" max="1776" width="39.6640625" style="48" customWidth="1"/>
    <col min="1777" max="1799" width="4.33203125" style="48" customWidth="1"/>
    <col min="1800" max="1800" width="5.5" style="48" bestFit="1" customWidth="1"/>
    <col min="1801" max="2028" width="9.1640625" style="48"/>
    <col min="2029" max="2029" width="2.6640625" style="48" customWidth="1"/>
    <col min="2030" max="2030" width="6.6640625" style="48" customWidth="1"/>
    <col min="2031" max="2031" width="49.5" style="48" customWidth="1"/>
    <col min="2032" max="2032" width="39.6640625" style="48" customWidth="1"/>
    <col min="2033" max="2055" width="4.33203125" style="48" customWidth="1"/>
    <col min="2056" max="2056" width="5.5" style="48" bestFit="1" customWidth="1"/>
    <col min="2057" max="2284" width="9.1640625" style="48"/>
    <col min="2285" max="2285" width="2.6640625" style="48" customWidth="1"/>
    <col min="2286" max="2286" width="6.6640625" style="48" customWidth="1"/>
    <col min="2287" max="2287" width="49.5" style="48" customWidth="1"/>
    <col min="2288" max="2288" width="39.6640625" style="48" customWidth="1"/>
    <col min="2289" max="2311" width="4.33203125" style="48" customWidth="1"/>
    <col min="2312" max="2312" width="5.5" style="48" bestFit="1" customWidth="1"/>
    <col min="2313" max="2540" width="9.1640625" style="48"/>
    <col min="2541" max="2541" width="2.6640625" style="48" customWidth="1"/>
    <col min="2542" max="2542" width="6.6640625" style="48" customWidth="1"/>
    <col min="2543" max="2543" width="49.5" style="48" customWidth="1"/>
    <col min="2544" max="2544" width="39.6640625" style="48" customWidth="1"/>
    <col min="2545" max="2567" width="4.33203125" style="48" customWidth="1"/>
    <col min="2568" max="2568" width="5.5" style="48" bestFit="1" customWidth="1"/>
    <col min="2569" max="2796" width="9.1640625" style="48"/>
    <col min="2797" max="2797" width="2.6640625" style="48" customWidth="1"/>
    <col min="2798" max="2798" width="6.6640625" style="48" customWidth="1"/>
    <col min="2799" max="2799" width="49.5" style="48" customWidth="1"/>
    <col min="2800" max="2800" width="39.6640625" style="48" customWidth="1"/>
    <col min="2801" max="2823" width="4.33203125" style="48" customWidth="1"/>
    <col min="2824" max="2824" width="5.5" style="48" bestFit="1" customWidth="1"/>
    <col min="2825" max="3052" width="9.1640625" style="48"/>
    <col min="3053" max="3053" width="2.6640625" style="48" customWidth="1"/>
    <col min="3054" max="3054" width="6.6640625" style="48" customWidth="1"/>
    <col min="3055" max="3055" width="49.5" style="48" customWidth="1"/>
    <col min="3056" max="3056" width="39.6640625" style="48" customWidth="1"/>
    <col min="3057" max="3079" width="4.33203125" style="48" customWidth="1"/>
    <col min="3080" max="3080" width="5.5" style="48" bestFit="1" customWidth="1"/>
    <col min="3081" max="3308" width="9.1640625" style="48"/>
    <col min="3309" max="3309" width="2.6640625" style="48" customWidth="1"/>
    <col min="3310" max="3310" width="6.6640625" style="48" customWidth="1"/>
    <col min="3311" max="3311" width="49.5" style="48" customWidth="1"/>
    <col min="3312" max="3312" width="39.6640625" style="48" customWidth="1"/>
    <col min="3313" max="3335" width="4.33203125" style="48" customWidth="1"/>
    <col min="3336" max="3336" width="5.5" style="48" bestFit="1" customWidth="1"/>
    <col min="3337" max="3564" width="9.1640625" style="48"/>
    <col min="3565" max="3565" width="2.6640625" style="48" customWidth="1"/>
    <col min="3566" max="3566" width="6.6640625" style="48" customWidth="1"/>
    <col min="3567" max="3567" width="49.5" style="48" customWidth="1"/>
    <col min="3568" max="3568" width="39.6640625" style="48" customWidth="1"/>
    <col min="3569" max="3591" width="4.33203125" style="48" customWidth="1"/>
    <col min="3592" max="3592" width="5.5" style="48" bestFit="1" customWidth="1"/>
    <col min="3593" max="3820" width="9.1640625" style="48"/>
    <col min="3821" max="3821" width="2.6640625" style="48" customWidth="1"/>
    <col min="3822" max="3822" width="6.6640625" style="48" customWidth="1"/>
    <col min="3823" max="3823" width="49.5" style="48" customWidth="1"/>
    <col min="3824" max="3824" width="39.6640625" style="48" customWidth="1"/>
    <col min="3825" max="3847" width="4.33203125" style="48" customWidth="1"/>
    <col min="3848" max="3848" width="5.5" style="48" bestFit="1" customWidth="1"/>
    <col min="3849" max="4076" width="9.1640625" style="48"/>
    <col min="4077" max="4077" width="2.6640625" style="48" customWidth="1"/>
    <col min="4078" max="4078" width="6.6640625" style="48" customWidth="1"/>
    <col min="4079" max="4079" width="49.5" style="48" customWidth="1"/>
    <col min="4080" max="4080" width="39.6640625" style="48" customWidth="1"/>
    <col min="4081" max="4103" width="4.33203125" style="48" customWidth="1"/>
    <col min="4104" max="4104" width="5.5" style="48" bestFit="1" customWidth="1"/>
    <col min="4105" max="4332" width="9.1640625" style="48"/>
    <col min="4333" max="4333" width="2.6640625" style="48" customWidth="1"/>
    <col min="4334" max="4334" width="6.6640625" style="48" customWidth="1"/>
    <col min="4335" max="4335" width="49.5" style="48" customWidth="1"/>
    <col min="4336" max="4336" width="39.6640625" style="48" customWidth="1"/>
    <col min="4337" max="4359" width="4.33203125" style="48" customWidth="1"/>
    <col min="4360" max="4360" width="5.5" style="48" bestFit="1" customWidth="1"/>
    <col min="4361" max="4588" width="9.1640625" style="48"/>
    <col min="4589" max="4589" width="2.6640625" style="48" customWidth="1"/>
    <col min="4590" max="4590" width="6.6640625" style="48" customWidth="1"/>
    <col min="4591" max="4591" width="49.5" style="48" customWidth="1"/>
    <col min="4592" max="4592" width="39.6640625" style="48" customWidth="1"/>
    <col min="4593" max="4615" width="4.33203125" style="48" customWidth="1"/>
    <col min="4616" max="4616" width="5.5" style="48" bestFit="1" customWidth="1"/>
    <col min="4617" max="4844" width="9.1640625" style="48"/>
    <col min="4845" max="4845" width="2.6640625" style="48" customWidth="1"/>
    <col min="4846" max="4846" width="6.6640625" style="48" customWidth="1"/>
    <col min="4847" max="4847" width="49.5" style="48" customWidth="1"/>
    <col min="4848" max="4848" width="39.6640625" style="48" customWidth="1"/>
    <col min="4849" max="4871" width="4.33203125" style="48" customWidth="1"/>
    <col min="4872" max="4872" width="5.5" style="48" bestFit="1" customWidth="1"/>
    <col min="4873" max="5100" width="9.1640625" style="48"/>
    <col min="5101" max="5101" width="2.6640625" style="48" customWidth="1"/>
    <col min="5102" max="5102" width="6.6640625" style="48" customWidth="1"/>
    <col min="5103" max="5103" width="49.5" style="48" customWidth="1"/>
    <col min="5104" max="5104" width="39.6640625" style="48" customWidth="1"/>
    <col min="5105" max="5127" width="4.33203125" style="48" customWidth="1"/>
    <col min="5128" max="5128" width="5.5" style="48" bestFit="1" customWidth="1"/>
    <col min="5129" max="5356" width="9.1640625" style="48"/>
    <col min="5357" max="5357" width="2.6640625" style="48" customWidth="1"/>
    <col min="5358" max="5358" width="6.6640625" style="48" customWidth="1"/>
    <col min="5359" max="5359" width="49.5" style="48" customWidth="1"/>
    <col min="5360" max="5360" width="39.6640625" style="48" customWidth="1"/>
    <col min="5361" max="5383" width="4.33203125" style="48" customWidth="1"/>
    <col min="5384" max="5384" width="5.5" style="48" bestFit="1" customWidth="1"/>
    <col min="5385" max="5612" width="9.1640625" style="48"/>
    <col min="5613" max="5613" width="2.6640625" style="48" customWidth="1"/>
    <col min="5614" max="5614" width="6.6640625" style="48" customWidth="1"/>
    <col min="5615" max="5615" width="49.5" style="48" customWidth="1"/>
    <col min="5616" max="5616" width="39.6640625" style="48" customWidth="1"/>
    <col min="5617" max="5639" width="4.33203125" style="48" customWidth="1"/>
    <col min="5640" max="5640" width="5.5" style="48" bestFit="1" customWidth="1"/>
    <col min="5641" max="5868" width="9.1640625" style="48"/>
    <col min="5869" max="5869" width="2.6640625" style="48" customWidth="1"/>
    <col min="5870" max="5870" width="6.6640625" style="48" customWidth="1"/>
    <col min="5871" max="5871" width="49.5" style="48" customWidth="1"/>
    <col min="5872" max="5872" width="39.6640625" style="48" customWidth="1"/>
    <col min="5873" max="5895" width="4.33203125" style="48" customWidth="1"/>
    <col min="5896" max="5896" width="5.5" style="48" bestFit="1" customWidth="1"/>
    <col min="5897" max="6124" width="9.1640625" style="48"/>
    <col min="6125" max="6125" width="2.6640625" style="48" customWidth="1"/>
    <col min="6126" max="6126" width="6.6640625" style="48" customWidth="1"/>
    <col min="6127" max="6127" width="49.5" style="48" customWidth="1"/>
    <col min="6128" max="6128" width="39.6640625" style="48" customWidth="1"/>
    <col min="6129" max="6151" width="4.33203125" style="48" customWidth="1"/>
    <col min="6152" max="6152" width="5.5" style="48" bestFit="1" customWidth="1"/>
    <col min="6153" max="6380" width="9.1640625" style="48"/>
    <col min="6381" max="6381" width="2.6640625" style="48" customWidth="1"/>
    <col min="6382" max="6382" width="6.6640625" style="48" customWidth="1"/>
    <col min="6383" max="6383" width="49.5" style="48" customWidth="1"/>
    <col min="6384" max="6384" width="39.6640625" style="48" customWidth="1"/>
    <col min="6385" max="6407" width="4.33203125" style="48" customWidth="1"/>
    <col min="6408" max="6408" width="5.5" style="48" bestFit="1" customWidth="1"/>
    <col min="6409" max="6636" width="9.1640625" style="48"/>
    <col min="6637" max="6637" width="2.6640625" style="48" customWidth="1"/>
    <col min="6638" max="6638" width="6.6640625" style="48" customWidth="1"/>
    <col min="6639" max="6639" width="49.5" style="48" customWidth="1"/>
    <col min="6640" max="6640" width="39.6640625" style="48" customWidth="1"/>
    <col min="6641" max="6663" width="4.33203125" style="48" customWidth="1"/>
    <col min="6664" max="6664" width="5.5" style="48" bestFit="1" customWidth="1"/>
    <col min="6665" max="6892" width="9.1640625" style="48"/>
    <col min="6893" max="6893" width="2.6640625" style="48" customWidth="1"/>
    <col min="6894" max="6894" width="6.6640625" style="48" customWidth="1"/>
    <col min="6895" max="6895" width="49.5" style="48" customWidth="1"/>
    <col min="6896" max="6896" width="39.6640625" style="48" customWidth="1"/>
    <col min="6897" max="6919" width="4.33203125" style="48" customWidth="1"/>
    <col min="6920" max="6920" width="5.5" style="48" bestFit="1" customWidth="1"/>
    <col min="6921" max="7148" width="9.1640625" style="48"/>
    <col min="7149" max="7149" width="2.6640625" style="48" customWidth="1"/>
    <col min="7150" max="7150" width="6.6640625" style="48" customWidth="1"/>
    <col min="7151" max="7151" width="49.5" style="48" customWidth="1"/>
    <col min="7152" max="7152" width="39.6640625" style="48" customWidth="1"/>
    <col min="7153" max="7175" width="4.33203125" style="48" customWidth="1"/>
    <col min="7176" max="7176" width="5.5" style="48" bestFit="1" customWidth="1"/>
    <col min="7177" max="7404" width="9.1640625" style="48"/>
    <col min="7405" max="7405" width="2.6640625" style="48" customWidth="1"/>
    <col min="7406" max="7406" width="6.6640625" style="48" customWidth="1"/>
    <col min="7407" max="7407" width="49.5" style="48" customWidth="1"/>
    <col min="7408" max="7408" width="39.6640625" style="48" customWidth="1"/>
    <col min="7409" max="7431" width="4.33203125" style="48" customWidth="1"/>
    <col min="7432" max="7432" width="5.5" style="48" bestFit="1" customWidth="1"/>
    <col min="7433" max="7660" width="9.1640625" style="48"/>
    <col min="7661" max="7661" width="2.6640625" style="48" customWidth="1"/>
    <col min="7662" max="7662" width="6.6640625" style="48" customWidth="1"/>
    <col min="7663" max="7663" width="49.5" style="48" customWidth="1"/>
    <col min="7664" max="7664" width="39.6640625" style="48" customWidth="1"/>
    <col min="7665" max="7687" width="4.33203125" style="48" customWidth="1"/>
    <col min="7688" max="7688" width="5.5" style="48" bestFit="1" customWidth="1"/>
    <col min="7689" max="7916" width="9.1640625" style="48"/>
    <col min="7917" max="7917" width="2.6640625" style="48" customWidth="1"/>
    <col min="7918" max="7918" width="6.6640625" style="48" customWidth="1"/>
    <col min="7919" max="7919" width="49.5" style="48" customWidth="1"/>
    <col min="7920" max="7920" width="39.6640625" style="48" customWidth="1"/>
    <col min="7921" max="7943" width="4.33203125" style="48" customWidth="1"/>
    <col min="7944" max="7944" width="5.5" style="48" bestFit="1" customWidth="1"/>
    <col min="7945" max="8172" width="9.1640625" style="48"/>
    <col min="8173" max="8173" width="2.6640625" style="48" customWidth="1"/>
    <col min="8174" max="8174" width="6.6640625" style="48" customWidth="1"/>
    <col min="8175" max="8175" width="49.5" style="48" customWidth="1"/>
    <col min="8176" max="8176" width="39.6640625" style="48" customWidth="1"/>
    <col min="8177" max="8199" width="4.33203125" style="48" customWidth="1"/>
    <col min="8200" max="8200" width="5.5" style="48" bestFit="1" customWidth="1"/>
    <col min="8201" max="8428" width="9.1640625" style="48"/>
    <col min="8429" max="8429" width="2.6640625" style="48" customWidth="1"/>
    <col min="8430" max="8430" width="6.6640625" style="48" customWidth="1"/>
    <col min="8431" max="8431" width="49.5" style="48" customWidth="1"/>
    <col min="8432" max="8432" width="39.6640625" style="48" customWidth="1"/>
    <col min="8433" max="8455" width="4.33203125" style="48" customWidth="1"/>
    <col min="8456" max="8456" width="5.5" style="48" bestFit="1" customWidth="1"/>
    <col min="8457" max="8684" width="9.1640625" style="48"/>
    <col min="8685" max="8685" width="2.6640625" style="48" customWidth="1"/>
    <col min="8686" max="8686" width="6.6640625" style="48" customWidth="1"/>
    <col min="8687" max="8687" width="49.5" style="48" customWidth="1"/>
    <col min="8688" max="8688" width="39.6640625" style="48" customWidth="1"/>
    <col min="8689" max="8711" width="4.33203125" style="48" customWidth="1"/>
    <col min="8712" max="8712" width="5.5" style="48" bestFit="1" customWidth="1"/>
    <col min="8713" max="8940" width="9.1640625" style="48"/>
    <col min="8941" max="8941" width="2.6640625" style="48" customWidth="1"/>
    <col min="8942" max="8942" width="6.6640625" style="48" customWidth="1"/>
    <col min="8943" max="8943" width="49.5" style="48" customWidth="1"/>
    <col min="8944" max="8944" width="39.6640625" style="48" customWidth="1"/>
    <col min="8945" max="8967" width="4.33203125" style="48" customWidth="1"/>
    <col min="8968" max="8968" width="5.5" style="48" bestFit="1" customWidth="1"/>
    <col min="8969" max="9196" width="9.1640625" style="48"/>
    <col min="9197" max="9197" width="2.6640625" style="48" customWidth="1"/>
    <col min="9198" max="9198" width="6.6640625" style="48" customWidth="1"/>
    <col min="9199" max="9199" width="49.5" style="48" customWidth="1"/>
    <col min="9200" max="9200" width="39.6640625" style="48" customWidth="1"/>
    <col min="9201" max="9223" width="4.33203125" style="48" customWidth="1"/>
    <col min="9224" max="9224" width="5.5" style="48" bestFit="1" customWidth="1"/>
    <col min="9225" max="9452" width="9.1640625" style="48"/>
    <col min="9453" max="9453" width="2.6640625" style="48" customWidth="1"/>
    <col min="9454" max="9454" width="6.6640625" style="48" customWidth="1"/>
    <col min="9455" max="9455" width="49.5" style="48" customWidth="1"/>
    <col min="9456" max="9456" width="39.6640625" style="48" customWidth="1"/>
    <col min="9457" max="9479" width="4.33203125" style="48" customWidth="1"/>
    <col min="9480" max="9480" width="5.5" style="48" bestFit="1" customWidth="1"/>
    <col min="9481" max="9708" width="9.1640625" style="48"/>
    <col min="9709" max="9709" width="2.6640625" style="48" customWidth="1"/>
    <col min="9710" max="9710" width="6.6640625" style="48" customWidth="1"/>
    <col min="9711" max="9711" width="49.5" style="48" customWidth="1"/>
    <col min="9712" max="9712" width="39.6640625" style="48" customWidth="1"/>
    <col min="9713" max="9735" width="4.33203125" style="48" customWidth="1"/>
    <col min="9736" max="9736" width="5.5" style="48" bestFit="1" customWidth="1"/>
    <col min="9737" max="9964" width="9.1640625" style="48"/>
    <col min="9965" max="9965" width="2.6640625" style="48" customWidth="1"/>
    <col min="9966" max="9966" width="6.6640625" style="48" customWidth="1"/>
    <col min="9967" max="9967" width="49.5" style="48" customWidth="1"/>
    <col min="9968" max="9968" width="39.6640625" style="48" customWidth="1"/>
    <col min="9969" max="9991" width="4.33203125" style="48" customWidth="1"/>
    <col min="9992" max="9992" width="5.5" style="48" bestFit="1" customWidth="1"/>
    <col min="9993" max="10220" width="9.1640625" style="48"/>
    <col min="10221" max="10221" width="2.6640625" style="48" customWidth="1"/>
    <col min="10222" max="10222" width="6.6640625" style="48" customWidth="1"/>
    <col min="10223" max="10223" width="49.5" style="48" customWidth="1"/>
    <col min="10224" max="10224" width="39.6640625" style="48" customWidth="1"/>
    <col min="10225" max="10247" width="4.33203125" style="48" customWidth="1"/>
    <col min="10248" max="10248" width="5.5" style="48" bestFit="1" customWidth="1"/>
    <col min="10249" max="10476" width="9.1640625" style="48"/>
    <col min="10477" max="10477" width="2.6640625" style="48" customWidth="1"/>
    <col min="10478" max="10478" width="6.6640625" style="48" customWidth="1"/>
    <col min="10479" max="10479" width="49.5" style="48" customWidth="1"/>
    <col min="10480" max="10480" width="39.6640625" style="48" customWidth="1"/>
    <col min="10481" max="10503" width="4.33203125" style="48" customWidth="1"/>
    <col min="10504" max="10504" width="5.5" style="48" bestFit="1" customWidth="1"/>
    <col min="10505" max="10732" width="9.1640625" style="48"/>
    <col min="10733" max="10733" width="2.6640625" style="48" customWidth="1"/>
    <col min="10734" max="10734" width="6.6640625" style="48" customWidth="1"/>
    <col min="10735" max="10735" width="49.5" style="48" customWidth="1"/>
    <col min="10736" max="10736" width="39.6640625" style="48" customWidth="1"/>
    <col min="10737" max="10759" width="4.33203125" style="48" customWidth="1"/>
    <col min="10760" max="10760" width="5.5" style="48" bestFit="1" customWidth="1"/>
    <col min="10761" max="10988" width="9.1640625" style="48"/>
    <col min="10989" max="10989" width="2.6640625" style="48" customWidth="1"/>
    <col min="10990" max="10990" width="6.6640625" style="48" customWidth="1"/>
    <col min="10991" max="10991" width="49.5" style="48" customWidth="1"/>
    <col min="10992" max="10992" width="39.6640625" style="48" customWidth="1"/>
    <col min="10993" max="11015" width="4.33203125" style="48" customWidth="1"/>
    <col min="11016" max="11016" width="5.5" style="48" bestFit="1" customWidth="1"/>
    <col min="11017" max="11244" width="9.1640625" style="48"/>
    <col min="11245" max="11245" width="2.6640625" style="48" customWidth="1"/>
    <col min="11246" max="11246" width="6.6640625" style="48" customWidth="1"/>
    <col min="11247" max="11247" width="49.5" style="48" customWidth="1"/>
    <col min="11248" max="11248" width="39.6640625" style="48" customWidth="1"/>
    <col min="11249" max="11271" width="4.33203125" style="48" customWidth="1"/>
    <col min="11272" max="11272" width="5.5" style="48" bestFit="1" customWidth="1"/>
    <col min="11273" max="11500" width="9.1640625" style="48"/>
    <col min="11501" max="11501" width="2.6640625" style="48" customWidth="1"/>
    <col min="11502" max="11502" width="6.6640625" style="48" customWidth="1"/>
    <col min="11503" max="11503" width="49.5" style="48" customWidth="1"/>
    <col min="11504" max="11504" width="39.6640625" style="48" customWidth="1"/>
    <col min="11505" max="11527" width="4.33203125" style="48" customWidth="1"/>
    <col min="11528" max="11528" width="5.5" style="48" bestFit="1" customWidth="1"/>
    <col min="11529" max="11756" width="9.1640625" style="48"/>
    <col min="11757" max="11757" width="2.6640625" style="48" customWidth="1"/>
    <col min="11758" max="11758" width="6.6640625" style="48" customWidth="1"/>
    <col min="11759" max="11759" width="49.5" style="48" customWidth="1"/>
    <col min="11760" max="11760" width="39.6640625" style="48" customWidth="1"/>
    <col min="11761" max="11783" width="4.33203125" style="48" customWidth="1"/>
    <col min="11784" max="11784" width="5.5" style="48" bestFit="1" customWidth="1"/>
    <col min="11785" max="12012" width="9.1640625" style="48"/>
    <col min="12013" max="12013" width="2.6640625" style="48" customWidth="1"/>
    <col min="12014" max="12014" width="6.6640625" style="48" customWidth="1"/>
    <col min="12015" max="12015" width="49.5" style="48" customWidth="1"/>
    <col min="12016" max="12016" width="39.6640625" style="48" customWidth="1"/>
    <col min="12017" max="12039" width="4.33203125" style="48" customWidth="1"/>
    <col min="12040" max="12040" width="5.5" style="48" bestFit="1" customWidth="1"/>
    <col min="12041" max="12268" width="9.1640625" style="48"/>
    <col min="12269" max="12269" width="2.6640625" style="48" customWidth="1"/>
    <col min="12270" max="12270" width="6.6640625" style="48" customWidth="1"/>
    <col min="12271" max="12271" width="49.5" style="48" customWidth="1"/>
    <col min="12272" max="12272" width="39.6640625" style="48" customWidth="1"/>
    <col min="12273" max="12295" width="4.33203125" style="48" customWidth="1"/>
    <col min="12296" max="12296" width="5.5" style="48" bestFit="1" customWidth="1"/>
    <col min="12297" max="12524" width="9.1640625" style="48"/>
    <col min="12525" max="12525" width="2.6640625" style="48" customWidth="1"/>
    <col min="12526" max="12526" width="6.6640625" style="48" customWidth="1"/>
    <col min="12527" max="12527" width="49.5" style="48" customWidth="1"/>
    <col min="12528" max="12528" width="39.6640625" style="48" customWidth="1"/>
    <col min="12529" max="12551" width="4.33203125" style="48" customWidth="1"/>
    <col min="12552" max="12552" width="5.5" style="48" bestFit="1" customWidth="1"/>
    <col min="12553" max="12780" width="9.1640625" style="48"/>
    <col min="12781" max="12781" width="2.6640625" style="48" customWidth="1"/>
    <col min="12782" max="12782" width="6.6640625" style="48" customWidth="1"/>
    <col min="12783" max="12783" width="49.5" style="48" customWidth="1"/>
    <col min="12784" max="12784" width="39.6640625" style="48" customWidth="1"/>
    <col min="12785" max="12807" width="4.33203125" style="48" customWidth="1"/>
    <col min="12808" max="12808" width="5.5" style="48" bestFit="1" customWidth="1"/>
    <col min="12809" max="13036" width="9.1640625" style="48"/>
    <col min="13037" max="13037" width="2.6640625" style="48" customWidth="1"/>
    <col min="13038" max="13038" width="6.6640625" style="48" customWidth="1"/>
    <col min="13039" max="13039" width="49.5" style="48" customWidth="1"/>
    <col min="13040" max="13040" width="39.6640625" style="48" customWidth="1"/>
    <col min="13041" max="13063" width="4.33203125" style="48" customWidth="1"/>
    <col min="13064" max="13064" width="5.5" style="48" bestFit="1" customWidth="1"/>
    <col min="13065" max="13292" width="9.1640625" style="48"/>
    <col min="13293" max="13293" width="2.6640625" style="48" customWidth="1"/>
    <col min="13294" max="13294" width="6.6640625" style="48" customWidth="1"/>
    <col min="13295" max="13295" width="49.5" style="48" customWidth="1"/>
    <col min="13296" max="13296" width="39.6640625" style="48" customWidth="1"/>
    <col min="13297" max="13319" width="4.33203125" style="48" customWidth="1"/>
    <col min="13320" max="13320" width="5.5" style="48" bestFit="1" customWidth="1"/>
    <col min="13321" max="13548" width="9.1640625" style="48"/>
    <col min="13549" max="13549" width="2.6640625" style="48" customWidth="1"/>
    <col min="13550" max="13550" width="6.6640625" style="48" customWidth="1"/>
    <col min="13551" max="13551" width="49.5" style="48" customWidth="1"/>
    <col min="13552" max="13552" width="39.6640625" style="48" customWidth="1"/>
    <col min="13553" max="13575" width="4.33203125" style="48" customWidth="1"/>
    <col min="13576" max="13576" width="5.5" style="48" bestFit="1" customWidth="1"/>
    <col min="13577" max="13804" width="9.1640625" style="48"/>
    <col min="13805" max="13805" width="2.6640625" style="48" customWidth="1"/>
    <col min="13806" max="13806" width="6.6640625" style="48" customWidth="1"/>
    <col min="13807" max="13807" width="49.5" style="48" customWidth="1"/>
    <col min="13808" max="13808" width="39.6640625" style="48" customWidth="1"/>
    <col min="13809" max="13831" width="4.33203125" style="48" customWidth="1"/>
    <col min="13832" max="13832" width="5.5" style="48" bestFit="1" customWidth="1"/>
    <col min="13833" max="14060" width="9.1640625" style="48"/>
    <col min="14061" max="14061" width="2.6640625" style="48" customWidth="1"/>
    <col min="14062" max="14062" width="6.6640625" style="48" customWidth="1"/>
    <col min="14063" max="14063" width="49.5" style="48" customWidth="1"/>
    <col min="14064" max="14064" width="39.6640625" style="48" customWidth="1"/>
    <col min="14065" max="14087" width="4.33203125" style="48" customWidth="1"/>
    <col min="14088" max="14088" width="5.5" style="48" bestFit="1" customWidth="1"/>
    <col min="14089" max="14316" width="9.1640625" style="48"/>
    <col min="14317" max="14317" width="2.6640625" style="48" customWidth="1"/>
    <col min="14318" max="14318" width="6.6640625" style="48" customWidth="1"/>
    <col min="14319" max="14319" width="49.5" style="48" customWidth="1"/>
    <col min="14320" max="14320" width="39.6640625" style="48" customWidth="1"/>
    <col min="14321" max="14343" width="4.33203125" style="48" customWidth="1"/>
    <col min="14344" max="14344" width="5.5" style="48" bestFit="1" customWidth="1"/>
    <col min="14345" max="14572" width="9.1640625" style="48"/>
    <col min="14573" max="14573" width="2.6640625" style="48" customWidth="1"/>
    <col min="14574" max="14574" width="6.6640625" style="48" customWidth="1"/>
    <col min="14575" max="14575" width="49.5" style="48" customWidth="1"/>
    <col min="14576" max="14576" width="39.6640625" style="48" customWidth="1"/>
    <col min="14577" max="14599" width="4.33203125" style="48" customWidth="1"/>
    <col min="14600" max="14600" width="5.5" style="48" bestFit="1" customWidth="1"/>
    <col min="14601" max="14828" width="9.1640625" style="48"/>
    <col min="14829" max="14829" width="2.6640625" style="48" customWidth="1"/>
    <col min="14830" max="14830" width="6.6640625" style="48" customWidth="1"/>
    <col min="14831" max="14831" width="49.5" style="48" customWidth="1"/>
    <col min="14832" max="14832" width="39.6640625" style="48" customWidth="1"/>
    <col min="14833" max="14855" width="4.33203125" style="48" customWidth="1"/>
    <col min="14856" max="14856" width="5.5" style="48" bestFit="1" customWidth="1"/>
    <col min="14857" max="15084" width="9.1640625" style="48"/>
    <col min="15085" max="15085" width="2.6640625" style="48" customWidth="1"/>
    <col min="15086" max="15086" width="6.6640625" style="48" customWidth="1"/>
    <col min="15087" max="15087" width="49.5" style="48" customWidth="1"/>
    <col min="15088" max="15088" width="39.6640625" style="48" customWidth="1"/>
    <col min="15089" max="15111" width="4.33203125" style="48" customWidth="1"/>
    <col min="15112" max="15112" width="5.5" style="48" bestFit="1" customWidth="1"/>
    <col min="15113" max="15340" width="9.1640625" style="48"/>
    <col min="15341" max="15341" width="2.6640625" style="48" customWidth="1"/>
    <col min="15342" max="15342" width="6.6640625" style="48" customWidth="1"/>
    <col min="15343" max="15343" width="49.5" style="48" customWidth="1"/>
    <col min="15344" max="15344" width="39.6640625" style="48" customWidth="1"/>
    <col min="15345" max="15367" width="4.33203125" style="48" customWidth="1"/>
    <col min="15368" max="15368" width="5.5" style="48" bestFit="1" customWidth="1"/>
    <col min="15369" max="15596" width="9.1640625" style="48"/>
    <col min="15597" max="15597" width="2.6640625" style="48" customWidth="1"/>
    <col min="15598" max="15598" width="6.6640625" style="48" customWidth="1"/>
    <col min="15599" max="15599" width="49.5" style="48" customWidth="1"/>
    <col min="15600" max="15600" width="39.6640625" style="48" customWidth="1"/>
    <col min="15601" max="15623" width="4.33203125" style="48" customWidth="1"/>
    <col min="15624" max="15624" width="5.5" style="48" bestFit="1" customWidth="1"/>
    <col min="15625" max="15852" width="9.1640625" style="48"/>
    <col min="15853" max="15853" width="2.6640625" style="48" customWidth="1"/>
    <col min="15854" max="15854" width="6.6640625" style="48" customWidth="1"/>
    <col min="15855" max="15855" width="49.5" style="48" customWidth="1"/>
    <col min="15856" max="15856" width="39.6640625" style="48" customWidth="1"/>
    <col min="15857" max="15879" width="4.33203125" style="48" customWidth="1"/>
    <col min="15880" max="15880" width="5.5" style="48" bestFit="1" customWidth="1"/>
    <col min="15881" max="16108" width="9.1640625" style="48"/>
    <col min="16109" max="16109" width="2.6640625" style="48" customWidth="1"/>
    <col min="16110" max="16110" width="6.6640625" style="48" customWidth="1"/>
    <col min="16111" max="16111" width="49.5" style="48" customWidth="1"/>
    <col min="16112" max="16112" width="39.6640625" style="48" customWidth="1"/>
    <col min="16113" max="16135" width="4.33203125" style="48" customWidth="1"/>
    <col min="16136" max="16136" width="5.5" style="48" bestFit="1" customWidth="1"/>
    <col min="16137" max="16384" width="9.1640625" style="48"/>
  </cols>
  <sheetData>
    <row r="1" spans="1:13" ht="13" thickBot="1"/>
    <row r="2" spans="1:13" s="49" customFormat="1" ht="19.5" customHeight="1">
      <c r="A2" s="81"/>
      <c r="B2" s="68"/>
      <c r="C2" s="115"/>
      <c r="D2" s="67"/>
      <c r="E2" s="267" t="s">
        <v>60</v>
      </c>
      <c r="F2" s="268"/>
      <c r="G2" s="268"/>
      <c r="H2" s="269"/>
      <c r="I2" s="267" t="s">
        <v>61</v>
      </c>
      <c r="J2" s="268"/>
      <c r="K2" s="268"/>
      <c r="L2" s="269"/>
      <c r="M2" s="67"/>
    </row>
    <row r="3" spans="1:13" s="49" customFormat="1" ht="48.75" customHeight="1">
      <c r="A3" s="82"/>
      <c r="B3" s="98" t="s">
        <v>62</v>
      </c>
      <c r="C3" s="83"/>
      <c r="D3" s="69" t="s">
        <v>63</v>
      </c>
      <c r="E3" s="70" t="s">
        <v>64</v>
      </c>
      <c r="F3" s="72" t="s">
        <v>65</v>
      </c>
      <c r="G3" s="72" t="s">
        <v>66</v>
      </c>
      <c r="H3" s="71" t="s">
        <v>67</v>
      </c>
      <c r="I3" s="70" t="s">
        <v>64</v>
      </c>
      <c r="J3" s="72" t="s">
        <v>65</v>
      </c>
      <c r="K3" s="72" t="s">
        <v>66</v>
      </c>
      <c r="L3" s="71" t="s">
        <v>67</v>
      </c>
      <c r="M3" s="69" t="s">
        <v>68</v>
      </c>
    </row>
    <row r="4" spans="1:13" s="54" customFormat="1">
      <c r="A4" s="85">
        <v>1</v>
      </c>
      <c r="B4" s="76"/>
      <c r="C4" s="74"/>
      <c r="D4" s="77"/>
      <c r="E4" s="51"/>
      <c r="F4" s="53"/>
      <c r="G4" s="53"/>
      <c r="H4" s="52"/>
      <c r="I4" s="51"/>
      <c r="J4" s="53"/>
      <c r="K4" s="53"/>
      <c r="L4" s="52"/>
      <c r="M4" s="77"/>
    </row>
    <row r="5" spans="1:13" s="54" customFormat="1">
      <c r="A5" s="86"/>
      <c r="B5" s="87"/>
      <c r="C5" s="78">
        <v>1.1000000000000001</v>
      </c>
      <c r="D5" s="75"/>
      <c r="E5" s="57"/>
      <c r="F5" s="59"/>
      <c r="G5" s="59"/>
      <c r="H5" s="58"/>
      <c r="I5" s="57"/>
      <c r="J5" s="59"/>
      <c r="K5" s="59"/>
      <c r="L5" s="58"/>
      <c r="M5" s="75"/>
    </row>
    <row r="6" spans="1:13" s="54" customFormat="1">
      <c r="A6" s="86"/>
      <c r="B6" s="88"/>
      <c r="C6" s="78">
        <v>1.2</v>
      </c>
      <c r="D6" s="75"/>
      <c r="E6" s="57"/>
      <c r="F6" s="59"/>
      <c r="G6" s="59"/>
      <c r="H6" s="58"/>
      <c r="I6" s="57"/>
      <c r="J6" s="59"/>
      <c r="K6" s="59"/>
      <c r="L6" s="58"/>
      <c r="M6" s="75"/>
    </row>
    <row r="7" spans="1:13" s="54" customFormat="1">
      <c r="A7" s="86"/>
      <c r="B7" s="88"/>
      <c r="C7" s="78">
        <v>1.3</v>
      </c>
      <c r="D7" s="75"/>
      <c r="E7" s="60"/>
      <c r="F7" s="56"/>
      <c r="G7" s="56"/>
      <c r="H7" s="61"/>
      <c r="I7" s="60"/>
      <c r="J7" s="56"/>
      <c r="K7" s="56"/>
      <c r="L7" s="61"/>
      <c r="M7" s="75"/>
    </row>
    <row r="8" spans="1:13" s="54" customFormat="1">
      <c r="A8" s="86"/>
      <c r="B8" s="88"/>
      <c r="C8" s="78">
        <v>1.3</v>
      </c>
      <c r="D8" s="75"/>
      <c r="E8" s="60"/>
      <c r="F8" s="56"/>
      <c r="G8" s="56"/>
      <c r="H8" s="61"/>
      <c r="I8" s="60"/>
      <c r="J8" s="56"/>
      <c r="K8" s="56"/>
      <c r="L8" s="61"/>
      <c r="M8" s="75"/>
    </row>
    <row r="9" spans="1:13" s="54" customFormat="1">
      <c r="A9" s="86"/>
      <c r="B9" s="88"/>
      <c r="C9" s="78">
        <v>1.4</v>
      </c>
      <c r="D9" s="75"/>
      <c r="E9" s="60"/>
      <c r="F9" s="56"/>
      <c r="G9" s="56"/>
      <c r="H9" s="61"/>
      <c r="I9" s="60"/>
      <c r="J9" s="56"/>
      <c r="K9" s="56"/>
      <c r="L9" s="61"/>
      <c r="M9" s="75"/>
    </row>
    <row r="10" spans="1:13" s="54" customFormat="1">
      <c r="A10" s="89"/>
      <c r="B10" s="90"/>
      <c r="C10" s="78"/>
      <c r="D10" s="75"/>
      <c r="E10" s="60"/>
      <c r="F10" s="56"/>
      <c r="G10" s="56"/>
      <c r="H10" s="61"/>
      <c r="I10" s="60"/>
      <c r="J10" s="56"/>
      <c r="K10" s="56"/>
      <c r="L10" s="61"/>
      <c r="M10" s="75"/>
    </row>
    <row r="11" spans="1:13" s="54" customFormat="1">
      <c r="A11" s="91">
        <v>2</v>
      </c>
      <c r="B11" s="92"/>
      <c r="C11" s="74"/>
      <c r="D11" s="75"/>
      <c r="E11" s="60"/>
      <c r="F11" s="56"/>
      <c r="G11" s="56"/>
      <c r="H11" s="61"/>
      <c r="I11" s="60"/>
      <c r="J11" s="56"/>
      <c r="K11" s="56"/>
      <c r="L11" s="61"/>
      <c r="M11" s="75"/>
    </row>
    <row r="12" spans="1:13" s="54" customFormat="1">
      <c r="A12" s="86"/>
      <c r="B12" s="87"/>
      <c r="C12" s="78">
        <v>2.1</v>
      </c>
      <c r="D12" s="75"/>
      <c r="E12" s="60"/>
      <c r="F12" s="56"/>
      <c r="G12" s="56"/>
      <c r="H12" s="61"/>
      <c r="I12" s="60"/>
      <c r="J12" s="56"/>
      <c r="K12" s="56"/>
      <c r="L12" s="61"/>
      <c r="M12" s="75"/>
    </row>
    <row r="13" spans="1:13" s="54" customFormat="1">
      <c r="A13" s="86"/>
      <c r="B13" s="88"/>
      <c r="C13" s="78">
        <v>2.2000000000000002</v>
      </c>
      <c r="D13" s="75"/>
      <c r="E13" s="60"/>
      <c r="F13" s="56"/>
      <c r="G13" s="56"/>
      <c r="H13" s="61"/>
      <c r="I13" s="60"/>
      <c r="J13" s="56"/>
      <c r="K13" s="56"/>
      <c r="L13" s="61"/>
      <c r="M13" s="75"/>
    </row>
    <row r="14" spans="1:13" s="54" customFormat="1">
      <c r="A14" s="86"/>
      <c r="B14" s="88"/>
      <c r="C14" s="78"/>
      <c r="D14" s="75"/>
      <c r="E14" s="60"/>
      <c r="F14" s="56"/>
      <c r="G14" s="56"/>
      <c r="H14" s="61"/>
      <c r="I14" s="60"/>
      <c r="J14" s="56"/>
      <c r="K14" s="56"/>
      <c r="L14" s="61"/>
      <c r="M14" s="75"/>
    </row>
    <row r="15" spans="1:13" s="54" customFormat="1">
      <c r="A15" s="86"/>
      <c r="B15" s="88"/>
      <c r="C15" s="78"/>
      <c r="D15" s="75"/>
      <c r="E15" s="60"/>
      <c r="F15" s="56"/>
      <c r="G15" s="56"/>
      <c r="H15" s="61"/>
      <c r="I15" s="60"/>
      <c r="J15" s="56"/>
      <c r="K15" s="56"/>
      <c r="L15" s="61"/>
      <c r="M15" s="75"/>
    </row>
    <row r="16" spans="1:13" s="54" customFormat="1" ht="15" customHeight="1">
      <c r="A16" s="86"/>
      <c r="B16" s="88"/>
      <c r="C16" s="78"/>
      <c r="D16" s="75"/>
      <c r="E16" s="60"/>
      <c r="F16" s="56"/>
      <c r="G16" s="56"/>
      <c r="H16" s="61"/>
      <c r="I16" s="60"/>
      <c r="J16" s="56"/>
      <c r="K16" s="56"/>
      <c r="L16" s="61"/>
      <c r="M16" s="75"/>
    </row>
    <row r="17" spans="1:13" s="54" customFormat="1">
      <c r="A17" s="89"/>
      <c r="B17" s="90"/>
      <c r="C17" s="78"/>
      <c r="D17" s="75"/>
      <c r="E17" s="60"/>
      <c r="F17" s="56"/>
      <c r="G17" s="56"/>
      <c r="H17" s="61"/>
      <c r="I17" s="60"/>
      <c r="J17" s="56"/>
      <c r="K17" s="56"/>
      <c r="L17" s="61"/>
      <c r="M17" s="75"/>
    </row>
    <row r="18" spans="1:13" s="54" customFormat="1">
      <c r="A18" s="85">
        <v>3</v>
      </c>
      <c r="B18" s="73"/>
      <c r="C18" s="74"/>
      <c r="D18" s="77"/>
      <c r="E18" s="62"/>
      <c r="F18" s="50"/>
      <c r="G18" s="50"/>
      <c r="H18" s="63"/>
      <c r="I18" s="62"/>
      <c r="J18" s="50"/>
      <c r="K18" s="50"/>
      <c r="L18" s="63"/>
      <c r="M18" s="77"/>
    </row>
    <row r="19" spans="1:13" s="54" customFormat="1">
      <c r="A19" s="86"/>
      <c r="B19" s="87"/>
      <c r="C19" s="78">
        <v>3.1</v>
      </c>
      <c r="D19" s="75"/>
      <c r="E19" s="60"/>
      <c r="F19" s="56"/>
      <c r="G19" s="56"/>
      <c r="H19" s="61"/>
      <c r="I19" s="60"/>
      <c r="J19" s="56"/>
      <c r="K19" s="56"/>
      <c r="L19" s="61"/>
      <c r="M19" s="75"/>
    </row>
    <row r="20" spans="1:13" s="54" customFormat="1">
      <c r="A20" s="86"/>
      <c r="B20" s="88"/>
      <c r="C20" s="78">
        <v>3.2</v>
      </c>
      <c r="D20" s="75"/>
      <c r="E20" s="60"/>
      <c r="F20" s="56"/>
      <c r="G20" s="56"/>
      <c r="H20" s="61"/>
      <c r="I20" s="60"/>
      <c r="J20" s="56"/>
      <c r="K20" s="56"/>
      <c r="L20" s="61"/>
      <c r="M20" s="75"/>
    </row>
    <row r="21" spans="1:13" s="54" customFormat="1">
      <c r="A21" s="86"/>
      <c r="B21" s="88"/>
      <c r="C21" s="78"/>
      <c r="D21" s="75"/>
      <c r="E21" s="60"/>
      <c r="F21" s="56"/>
      <c r="G21" s="56"/>
      <c r="H21" s="61"/>
      <c r="I21" s="60"/>
      <c r="J21" s="56"/>
      <c r="K21" s="56"/>
      <c r="L21" s="61"/>
      <c r="M21" s="75"/>
    </row>
    <row r="22" spans="1:13" s="54" customFormat="1">
      <c r="A22" s="86"/>
      <c r="B22" s="88"/>
      <c r="C22" s="78"/>
      <c r="D22" s="75"/>
      <c r="E22" s="60"/>
      <c r="F22" s="56"/>
      <c r="G22" s="56"/>
      <c r="H22" s="61"/>
      <c r="I22" s="60"/>
      <c r="J22" s="56"/>
      <c r="K22" s="56"/>
      <c r="L22" s="61"/>
      <c r="M22" s="75"/>
    </row>
    <row r="23" spans="1:13" s="54" customFormat="1">
      <c r="A23" s="86"/>
      <c r="B23" s="88"/>
      <c r="C23" s="78"/>
      <c r="D23" s="75"/>
      <c r="E23" s="60"/>
      <c r="F23" s="56"/>
      <c r="G23" s="56"/>
      <c r="H23" s="61"/>
      <c r="I23" s="60"/>
      <c r="J23" s="56"/>
      <c r="K23" s="56"/>
      <c r="L23" s="61"/>
      <c r="M23" s="75"/>
    </row>
    <row r="24" spans="1:13" s="54" customFormat="1">
      <c r="A24" s="89"/>
      <c r="B24" s="90"/>
      <c r="C24" s="78"/>
      <c r="D24" s="75"/>
      <c r="E24" s="60"/>
      <c r="F24" s="56"/>
      <c r="G24" s="56"/>
      <c r="H24" s="61"/>
      <c r="I24" s="60"/>
      <c r="J24" s="56"/>
      <c r="K24" s="56"/>
      <c r="L24" s="61"/>
      <c r="M24" s="75"/>
    </row>
    <row r="25" spans="1:13" s="54" customFormat="1">
      <c r="A25" s="91">
        <v>4</v>
      </c>
      <c r="B25" s="93"/>
      <c r="C25" s="74"/>
      <c r="D25" s="75"/>
      <c r="E25" s="60"/>
      <c r="F25" s="56"/>
      <c r="G25" s="56"/>
      <c r="H25" s="61"/>
      <c r="I25" s="60"/>
      <c r="J25" s="56"/>
      <c r="K25" s="56"/>
      <c r="L25" s="61"/>
      <c r="M25" s="75"/>
    </row>
    <row r="26" spans="1:13" s="54" customFormat="1">
      <c r="A26" s="86"/>
      <c r="B26" s="87"/>
      <c r="C26" s="78">
        <v>4.0999999999999996</v>
      </c>
      <c r="D26" s="75"/>
      <c r="E26" s="60"/>
      <c r="F26" s="56"/>
      <c r="G26" s="56"/>
      <c r="H26" s="61"/>
      <c r="I26" s="60"/>
      <c r="J26" s="56"/>
      <c r="K26" s="56"/>
      <c r="L26" s="61"/>
      <c r="M26" s="75"/>
    </row>
    <row r="27" spans="1:13" s="54" customFormat="1">
      <c r="A27" s="86"/>
      <c r="B27" s="88"/>
      <c r="C27" s="78">
        <v>4.2</v>
      </c>
      <c r="D27" s="75"/>
      <c r="E27" s="60"/>
      <c r="F27" s="56"/>
      <c r="G27" s="56"/>
      <c r="H27" s="61"/>
      <c r="I27" s="60"/>
      <c r="J27" s="56"/>
      <c r="K27" s="56"/>
      <c r="L27" s="61"/>
      <c r="M27" s="75"/>
    </row>
    <row r="28" spans="1:13" s="54" customFormat="1">
      <c r="A28" s="86"/>
      <c r="B28" s="88"/>
      <c r="C28" s="78"/>
      <c r="D28" s="75"/>
      <c r="E28" s="60"/>
      <c r="F28" s="56"/>
      <c r="G28" s="56"/>
      <c r="H28" s="61"/>
      <c r="I28" s="60"/>
      <c r="J28" s="56"/>
      <c r="K28" s="56"/>
      <c r="L28" s="61"/>
      <c r="M28" s="75"/>
    </row>
    <row r="29" spans="1:13" s="54" customFormat="1">
      <c r="A29" s="86"/>
      <c r="B29" s="88"/>
      <c r="C29" s="78"/>
      <c r="D29" s="75"/>
      <c r="E29" s="60"/>
      <c r="F29" s="56"/>
      <c r="G29" s="56"/>
      <c r="H29" s="61"/>
      <c r="I29" s="60"/>
      <c r="J29" s="56"/>
      <c r="K29" s="56"/>
      <c r="L29" s="61"/>
      <c r="M29" s="75"/>
    </row>
    <row r="30" spans="1:13" s="54" customFormat="1">
      <c r="A30" s="86"/>
      <c r="B30" s="88"/>
      <c r="C30" s="78"/>
      <c r="D30" s="75"/>
      <c r="E30" s="60"/>
      <c r="F30" s="56"/>
      <c r="G30" s="56"/>
      <c r="H30" s="61"/>
      <c r="I30" s="60"/>
      <c r="J30" s="56"/>
      <c r="K30" s="56"/>
      <c r="L30" s="61"/>
      <c r="M30" s="75"/>
    </row>
    <row r="31" spans="1:13" s="54" customFormat="1">
      <c r="A31" s="86"/>
      <c r="B31" s="88"/>
      <c r="C31" s="78"/>
      <c r="D31" s="75"/>
      <c r="E31" s="60"/>
      <c r="F31" s="56"/>
      <c r="G31" s="56"/>
      <c r="H31" s="61"/>
      <c r="I31" s="60"/>
      <c r="J31" s="56"/>
      <c r="K31" s="56"/>
      <c r="L31" s="61"/>
      <c r="M31" s="75"/>
    </row>
    <row r="32" spans="1:13" s="54" customFormat="1">
      <c r="A32" s="89"/>
      <c r="B32" s="90"/>
      <c r="C32" s="78"/>
      <c r="D32" s="75"/>
      <c r="E32" s="60"/>
      <c r="F32" s="56"/>
      <c r="G32" s="56"/>
      <c r="H32" s="61"/>
      <c r="I32" s="60"/>
      <c r="J32" s="56"/>
      <c r="K32" s="56"/>
      <c r="L32" s="61"/>
      <c r="M32" s="75"/>
    </row>
    <row r="33" spans="1:13" s="54" customFormat="1">
      <c r="A33" s="91">
        <v>5</v>
      </c>
      <c r="B33" s="94"/>
      <c r="C33" s="74"/>
      <c r="D33" s="75"/>
      <c r="E33" s="55"/>
      <c r="F33" s="56"/>
      <c r="G33" s="56"/>
      <c r="H33" s="61"/>
      <c r="I33" s="55"/>
      <c r="J33" s="56"/>
      <c r="K33" s="56"/>
      <c r="L33" s="61"/>
      <c r="M33" s="75"/>
    </row>
    <row r="34" spans="1:13" s="54" customFormat="1">
      <c r="A34" s="86"/>
      <c r="B34" s="93"/>
      <c r="C34" s="78">
        <v>5.0999999999999996</v>
      </c>
      <c r="D34" s="75"/>
      <c r="E34" s="55"/>
      <c r="F34" s="56"/>
      <c r="G34" s="56"/>
      <c r="H34" s="61"/>
      <c r="I34" s="55"/>
      <c r="J34" s="56"/>
      <c r="K34" s="56"/>
      <c r="L34" s="61"/>
      <c r="M34" s="75"/>
    </row>
    <row r="35" spans="1:13" s="54" customFormat="1">
      <c r="A35" s="86"/>
      <c r="B35" s="92"/>
      <c r="C35" s="78">
        <v>5.2</v>
      </c>
      <c r="D35" s="75"/>
      <c r="E35" s="55"/>
      <c r="F35" s="56"/>
      <c r="G35" s="56"/>
      <c r="H35" s="61"/>
      <c r="I35" s="55"/>
      <c r="J35" s="56"/>
      <c r="K35" s="56"/>
      <c r="L35" s="61"/>
      <c r="M35" s="75"/>
    </row>
    <row r="36" spans="1:13" s="54" customFormat="1">
      <c r="A36" s="86"/>
      <c r="B36" s="92"/>
      <c r="C36" s="78"/>
      <c r="D36" s="75"/>
      <c r="E36" s="55"/>
      <c r="F36" s="56"/>
      <c r="G36" s="56"/>
      <c r="H36" s="61"/>
      <c r="I36" s="55"/>
      <c r="J36" s="56"/>
      <c r="K36" s="56"/>
      <c r="L36" s="61"/>
      <c r="M36" s="75"/>
    </row>
    <row r="37" spans="1:13" s="54" customFormat="1">
      <c r="A37" s="86"/>
      <c r="B37" s="92"/>
      <c r="C37" s="78"/>
      <c r="D37" s="75"/>
      <c r="E37" s="55"/>
      <c r="F37" s="56"/>
      <c r="G37" s="56"/>
      <c r="H37" s="61"/>
      <c r="I37" s="55"/>
      <c r="J37" s="56"/>
      <c r="K37" s="56"/>
      <c r="L37" s="61"/>
      <c r="M37" s="75"/>
    </row>
    <row r="38" spans="1:13" s="54" customFormat="1" ht="13" thickBot="1">
      <c r="A38" s="89"/>
      <c r="B38" s="79"/>
      <c r="C38" s="78"/>
      <c r="D38" s="75"/>
      <c r="E38" s="55"/>
      <c r="F38" s="56"/>
      <c r="G38" s="56"/>
      <c r="H38" s="61"/>
      <c r="I38" s="55"/>
      <c r="J38" s="56"/>
      <c r="K38" s="56"/>
      <c r="L38" s="61"/>
      <c r="M38" s="75"/>
    </row>
    <row r="39" spans="1:13" s="54" customFormat="1">
      <c r="A39" s="74"/>
      <c r="B39" s="74"/>
      <c r="C39" s="74"/>
      <c r="D39" s="74"/>
      <c r="M39" s="74"/>
    </row>
    <row r="40" spans="1:13" s="54" customFormat="1">
      <c r="A40" s="95" t="s">
        <v>57</v>
      </c>
      <c r="B40" s="74"/>
      <c r="C40" s="74"/>
      <c r="D40" s="74"/>
      <c r="M40" s="74"/>
    </row>
    <row r="41" spans="1:13" s="54" customFormat="1" ht="12.75" customHeight="1">
      <c r="A41" s="265" t="s">
        <v>58</v>
      </c>
      <c r="B41" s="265"/>
      <c r="C41" s="265"/>
      <c r="D41" s="265"/>
      <c r="E41" s="64"/>
      <c r="F41" s="64"/>
      <c r="G41" s="64"/>
      <c r="H41" s="64"/>
      <c r="I41" s="64"/>
      <c r="J41" s="64"/>
    </row>
    <row r="42" spans="1:13" s="54" customFormat="1" ht="12.75" customHeight="1">
      <c r="A42" s="266" t="s">
        <v>59</v>
      </c>
      <c r="B42" s="266"/>
      <c r="C42" s="266"/>
      <c r="D42" s="266"/>
      <c r="E42" s="80"/>
      <c r="F42" s="80"/>
      <c r="G42" s="80"/>
      <c r="H42" s="80"/>
      <c r="I42" s="80"/>
      <c r="J42" s="80"/>
    </row>
    <row r="43" spans="1:13" s="54" customFormat="1">
      <c r="A43" s="74"/>
      <c r="B43" s="74"/>
      <c r="C43" s="74"/>
      <c r="D43" s="74"/>
      <c r="M43" s="74"/>
    </row>
    <row r="44" spans="1:13" s="54" customFormat="1">
      <c r="A44" s="74"/>
      <c r="B44" s="74"/>
      <c r="C44" s="74"/>
      <c r="D44" s="74"/>
      <c r="M44" s="74"/>
    </row>
    <row r="45" spans="1:13" s="54" customFormat="1">
      <c r="A45" s="74"/>
      <c r="B45" s="96"/>
      <c r="C45" s="74"/>
      <c r="D45" s="74"/>
      <c r="E45" s="66"/>
      <c r="F45" s="66"/>
      <c r="G45" s="66"/>
      <c r="H45" s="66"/>
      <c r="I45" s="66"/>
      <c r="J45" s="65"/>
      <c r="K45" s="65"/>
      <c r="L45" s="65"/>
      <c r="M45" s="74"/>
    </row>
    <row r="46" spans="1:13">
      <c r="A46" s="97"/>
      <c r="B46" s="97"/>
      <c r="C46" s="97"/>
      <c r="D46" s="97"/>
      <c r="M46" s="97"/>
    </row>
    <row r="47" spans="1:13">
      <c r="A47" s="97"/>
      <c r="B47" s="97"/>
      <c r="C47" s="97"/>
      <c r="D47" s="97"/>
      <c r="M47" s="97"/>
    </row>
    <row r="48" spans="1:13">
      <c r="A48" s="97"/>
      <c r="B48" s="97"/>
      <c r="C48" s="97"/>
      <c r="D48" s="97"/>
      <c r="M48" s="97"/>
    </row>
    <row r="49" spans="1:13">
      <c r="A49" s="97"/>
      <c r="B49" s="97"/>
      <c r="C49" s="97"/>
      <c r="D49" s="97"/>
      <c r="M49" s="97"/>
    </row>
    <row r="50" spans="1:13">
      <c r="A50" s="97"/>
      <c r="B50" s="97"/>
      <c r="C50" s="97"/>
      <c r="D50" s="97"/>
      <c r="M50" s="97"/>
    </row>
    <row r="51" spans="1:13">
      <c r="A51" s="97"/>
      <c r="B51" s="97"/>
      <c r="C51" s="97"/>
      <c r="D51" s="97"/>
      <c r="M51" s="97"/>
    </row>
    <row r="52" spans="1:13">
      <c r="A52" s="97"/>
      <c r="B52" s="97"/>
      <c r="C52" s="97"/>
      <c r="D52" s="97"/>
      <c r="M52" s="97"/>
    </row>
    <row r="53" spans="1:13">
      <c r="A53" s="97"/>
      <c r="B53" s="97"/>
      <c r="C53" s="97"/>
      <c r="D53" s="97"/>
      <c r="M53" s="97"/>
    </row>
    <row r="54" spans="1:13">
      <c r="A54" s="97"/>
      <c r="B54" s="97"/>
      <c r="C54" s="97"/>
      <c r="D54" s="97"/>
      <c r="M54" s="97"/>
    </row>
    <row r="55" spans="1:13">
      <c r="A55" s="97"/>
      <c r="B55" s="97"/>
      <c r="C55" s="97"/>
      <c r="D55" s="97"/>
      <c r="M55" s="97"/>
    </row>
    <row r="56" spans="1:13">
      <c r="A56" s="97"/>
      <c r="B56" s="97"/>
      <c r="C56" s="97"/>
      <c r="D56" s="97"/>
      <c r="M56" s="97"/>
    </row>
    <row r="57" spans="1:13">
      <c r="A57" s="97"/>
      <c r="B57" s="97"/>
      <c r="C57" s="97"/>
      <c r="D57" s="97"/>
      <c r="M57" s="97"/>
    </row>
    <row r="58" spans="1:13">
      <c r="A58" s="97"/>
      <c r="B58" s="97"/>
      <c r="C58" s="97"/>
      <c r="D58" s="97"/>
      <c r="M58" s="97"/>
    </row>
    <row r="59" spans="1:13">
      <c r="A59" s="97"/>
      <c r="B59" s="97"/>
      <c r="C59" s="97"/>
      <c r="D59" s="97"/>
      <c r="M59" s="97"/>
    </row>
    <row r="60" spans="1:13">
      <c r="A60" s="97"/>
      <c r="B60" s="97"/>
      <c r="C60" s="97"/>
      <c r="D60" s="97"/>
      <c r="M60" s="97"/>
    </row>
    <row r="61" spans="1:13">
      <c r="A61" s="97"/>
      <c r="B61" s="97"/>
      <c r="C61" s="97"/>
      <c r="D61" s="97"/>
      <c r="M61" s="97"/>
    </row>
    <row r="62" spans="1:13">
      <c r="A62" s="97"/>
      <c r="B62" s="97"/>
      <c r="C62" s="97"/>
      <c r="D62" s="97"/>
      <c r="M62" s="97"/>
    </row>
    <row r="63" spans="1:13">
      <c r="A63" s="97"/>
      <c r="B63" s="97"/>
      <c r="C63" s="97"/>
      <c r="D63" s="97"/>
      <c r="M63" s="97"/>
    </row>
    <row r="64" spans="1:13">
      <c r="A64" s="97"/>
      <c r="B64" s="97"/>
      <c r="C64" s="97"/>
      <c r="D64" s="97"/>
      <c r="M64" s="97"/>
    </row>
    <row r="65" spans="1:13">
      <c r="A65" s="97"/>
      <c r="B65" s="97"/>
      <c r="C65" s="97"/>
      <c r="D65" s="97"/>
      <c r="M65" s="97"/>
    </row>
    <row r="66" spans="1:13">
      <c r="A66" s="97"/>
      <c r="B66" s="97"/>
      <c r="C66" s="97"/>
      <c r="D66" s="97"/>
      <c r="M66" s="97"/>
    </row>
    <row r="67" spans="1:13">
      <c r="A67" s="97"/>
      <c r="B67" s="97"/>
      <c r="C67" s="97"/>
      <c r="D67" s="97"/>
      <c r="M67" s="97"/>
    </row>
    <row r="68" spans="1:13">
      <c r="A68" s="97"/>
      <c r="B68" s="97"/>
      <c r="C68" s="97"/>
      <c r="D68" s="97"/>
      <c r="M68" s="97"/>
    </row>
    <row r="69" spans="1:13">
      <c r="A69" s="97"/>
      <c r="B69" s="97"/>
      <c r="C69" s="97"/>
      <c r="D69" s="97"/>
      <c r="M69" s="97"/>
    </row>
    <row r="70" spans="1:13">
      <c r="A70" s="97"/>
      <c r="B70" s="97"/>
      <c r="C70" s="97"/>
      <c r="D70" s="97"/>
      <c r="M70" s="97"/>
    </row>
    <row r="71" spans="1:13">
      <c r="A71" s="97"/>
      <c r="B71" s="97"/>
      <c r="C71" s="97"/>
      <c r="D71" s="97"/>
      <c r="M71" s="97"/>
    </row>
    <row r="72" spans="1:13">
      <c r="A72" s="97"/>
      <c r="B72" s="97"/>
      <c r="C72" s="97"/>
      <c r="D72" s="97"/>
      <c r="M72" s="97"/>
    </row>
    <row r="73" spans="1:13">
      <c r="A73" s="97"/>
      <c r="B73" s="97"/>
      <c r="C73" s="97"/>
      <c r="D73" s="97"/>
      <c r="M73" s="97"/>
    </row>
    <row r="74" spans="1:13">
      <c r="A74" s="97"/>
      <c r="B74" s="97"/>
      <c r="C74" s="97"/>
      <c r="D74" s="97"/>
      <c r="M74" s="97"/>
    </row>
    <row r="75" spans="1:13">
      <c r="A75" s="97"/>
      <c r="B75" s="97"/>
      <c r="C75" s="97"/>
      <c r="D75" s="97"/>
      <c r="M75" s="97"/>
    </row>
    <row r="76" spans="1:13">
      <c r="A76" s="97"/>
      <c r="B76" s="97"/>
      <c r="C76" s="97"/>
      <c r="D76" s="97"/>
      <c r="M76" s="97"/>
    </row>
    <row r="77" spans="1:13">
      <c r="A77" s="97"/>
      <c r="B77" s="97"/>
      <c r="C77" s="97"/>
      <c r="D77" s="97"/>
      <c r="M77" s="97"/>
    </row>
    <row r="78" spans="1:13">
      <c r="A78" s="97"/>
      <c r="B78" s="97"/>
      <c r="C78" s="97"/>
      <c r="D78" s="97"/>
      <c r="M78" s="97"/>
    </row>
    <row r="79" spans="1:13">
      <c r="A79" s="97"/>
      <c r="B79" s="97"/>
      <c r="C79" s="97"/>
      <c r="D79" s="97"/>
      <c r="M79" s="97"/>
    </row>
    <row r="80" spans="1:13">
      <c r="A80" s="97"/>
      <c r="B80" s="97"/>
      <c r="C80" s="97"/>
      <c r="D80" s="97"/>
      <c r="M80" s="97"/>
    </row>
    <row r="81" spans="1:13">
      <c r="A81" s="97"/>
      <c r="B81" s="97"/>
      <c r="C81" s="97"/>
      <c r="D81" s="97"/>
      <c r="M81" s="97"/>
    </row>
    <row r="82" spans="1:13">
      <c r="A82" s="97"/>
      <c r="B82" s="97"/>
      <c r="C82" s="97"/>
      <c r="D82" s="97"/>
      <c r="M82" s="97"/>
    </row>
    <row r="83" spans="1:13">
      <c r="A83" s="97"/>
      <c r="B83" s="97"/>
      <c r="C83" s="97"/>
      <c r="D83" s="97"/>
      <c r="M83" s="97"/>
    </row>
    <row r="84" spans="1:13">
      <c r="A84" s="97"/>
      <c r="B84" s="97"/>
      <c r="C84" s="97"/>
      <c r="D84" s="97"/>
      <c r="M84" s="97"/>
    </row>
    <row r="85" spans="1:13">
      <c r="A85" s="97"/>
      <c r="B85" s="97"/>
      <c r="C85" s="97"/>
      <c r="D85" s="97"/>
      <c r="M85" s="97"/>
    </row>
    <row r="86" spans="1:13">
      <c r="A86" s="97"/>
      <c r="B86" s="97"/>
      <c r="C86" s="97"/>
      <c r="D86" s="97"/>
      <c r="M86" s="97"/>
    </row>
    <row r="87" spans="1:13">
      <c r="A87" s="97"/>
      <c r="B87" s="97"/>
      <c r="C87" s="97"/>
      <c r="D87" s="97"/>
      <c r="M87" s="97"/>
    </row>
    <row r="88" spans="1:13">
      <c r="A88" s="97"/>
      <c r="B88" s="97"/>
      <c r="C88" s="97"/>
      <c r="D88" s="97"/>
      <c r="M88" s="97"/>
    </row>
    <row r="89" spans="1:13">
      <c r="A89" s="97"/>
      <c r="B89" s="97"/>
      <c r="C89" s="97"/>
      <c r="D89" s="97"/>
      <c r="M89" s="97"/>
    </row>
    <row r="90" spans="1:13">
      <c r="A90" s="97"/>
      <c r="B90" s="97"/>
      <c r="C90" s="97"/>
      <c r="D90" s="97"/>
      <c r="M90" s="97"/>
    </row>
    <row r="91" spans="1:13">
      <c r="A91" s="97"/>
      <c r="B91" s="97"/>
      <c r="C91" s="97"/>
      <c r="D91" s="97"/>
      <c r="M91" s="97"/>
    </row>
    <row r="92" spans="1:13">
      <c r="A92" s="97"/>
      <c r="B92" s="97"/>
      <c r="C92" s="97"/>
      <c r="D92" s="97"/>
      <c r="M92" s="97"/>
    </row>
    <row r="93" spans="1:13">
      <c r="A93" s="97"/>
      <c r="B93" s="97"/>
      <c r="C93" s="97"/>
      <c r="D93" s="97"/>
      <c r="M93" s="97"/>
    </row>
    <row r="94" spans="1:13">
      <c r="A94" s="97"/>
      <c r="B94" s="97"/>
      <c r="C94" s="97"/>
      <c r="D94" s="97"/>
      <c r="M94" s="97"/>
    </row>
    <row r="95" spans="1:13">
      <c r="A95" s="97"/>
      <c r="B95" s="97"/>
      <c r="C95" s="97"/>
      <c r="D95" s="97"/>
      <c r="M95" s="97"/>
    </row>
    <row r="96" spans="1:13">
      <c r="A96" s="97"/>
      <c r="B96" s="97"/>
      <c r="C96" s="97"/>
      <c r="D96" s="97"/>
      <c r="M96" s="97"/>
    </row>
    <row r="97" spans="1:13">
      <c r="A97" s="97"/>
      <c r="B97" s="97"/>
      <c r="C97" s="97"/>
      <c r="D97" s="97"/>
      <c r="M97" s="97"/>
    </row>
    <row r="98" spans="1:13">
      <c r="A98" s="97"/>
      <c r="B98" s="97"/>
      <c r="C98" s="97"/>
      <c r="D98" s="97"/>
      <c r="M98" s="97"/>
    </row>
    <row r="99" spans="1:13">
      <c r="A99" s="97"/>
      <c r="B99" s="97"/>
      <c r="C99" s="97"/>
      <c r="D99" s="97"/>
      <c r="M99" s="97"/>
    </row>
    <row r="100" spans="1:13">
      <c r="A100" s="97"/>
      <c r="B100" s="97"/>
      <c r="C100" s="97"/>
      <c r="D100" s="97"/>
      <c r="M100" s="97"/>
    </row>
    <row r="101" spans="1:13">
      <c r="A101" s="97"/>
      <c r="B101" s="97"/>
      <c r="C101" s="97"/>
      <c r="D101" s="97"/>
      <c r="M101" s="97"/>
    </row>
    <row r="102" spans="1:13">
      <c r="A102" s="97"/>
      <c r="B102" s="97"/>
      <c r="C102" s="97"/>
      <c r="D102" s="97"/>
      <c r="M102" s="97"/>
    </row>
    <row r="103" spans="1:13">
      <c r="A103" s="97"/>
      <c r="B103" s="97"/>
      <c r="C103" s="97"/>
      <c r="D103" s="97"/>
      <c r="M103" s="97"/>
    </row>
    <row r="104" spans="1:13">
      <c r="A104" s="97"/>
      <c r="B104" s="97"/>
      <c r="C104" s="97"/>
      <c r="D104" s="97"/>
      <c r="M104" s="97"/>
    </row>
    <row r="105" spans="1:13">
      <c r="A105" s="97"/>
      <c r="B105" s="97"/>
      <c r="C105" s="97"/>
      <c r="D105" s="97"/>
      <c r="M105" s="97"/>
    </row>
    <row r="106" spans="1:13">
      <c r="A106" s="97"/>
      <c r="B106" s="97"/>
      <c r="C106" s="97"/>
      <c r="D106" s="97"/>
      <c r="M106" s="97"/>
    </row>
    <row r="107" spans="1:13">
      <c r="A107" s="97"/>
      <c r="B107" s="97"/>
      <c r="C107" s="97"/>
      <c r="D107" s="97"/>
      <c r="M107" s="97"/>
    </row>
  </sheetData>
  <sheetProtection password="DAC3" sheet="1" objects="1" scenarios="1" formatCells="0" formatRows="0" insertRows="0" deleteRows="0" sort="0"/>
  <mergeCells count="4">
    <mergeCell ref="A41:D41"/>
    <mergeCell ref="A42:D42"/>
    <mergeCell ref="E2:H2"/>
    <mergeCell ref="I2:L2"/>
  </mergeCells>
  <pageMargins left="0.38" right="0.26" top="0.65" bottom="0.5" header="0.5" footer="0.5"/>
  <pageSetup paperSize="9" scale="55" orientation="landscape" horizontalDpi="200" verticalDpi="200"/>
  <headerFooter alignWithMargins="0"/>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B26"/>
  <sheetViews>
    <sheetView showGridLines="0" view="pageBreakPreview" zoomScale="75" zoomScaleSheetLayoutView="75" workbookViewId="0">
      <selection activeCell="E4" sqref="E4"/>
    </sheetView>
  </sheetViews>
  <sheetFormatPr baseColWidth="10" defaultColWidth="9.1640625" defaultRowHeight="12" x14ac:dyDescent="0"/>
  <cols>
    <col min="1" max="1" width="41.1640625" style="121" customWidth="1"/>
    <col min="2" max="2" width="21.5" style="121" customWidth="1"/>
    <col min="3" max="3" width="17" style="121" customWidth="1"/>
    <col min="4" max="4" width="15.1640625" style="121" customWidth="1"/>
    <col min="5" max="12" width="12.83203125" style="121" customWidth="1"/>
    <col min="13" max="13" width="15.6640625" style="121" customWidth="1"/>
    <col min="14" max="16384" width="9.1640625" style="121"/>
  </cols>
  <sheetData>
    <row r="1" spans="1:28" ht="25.5" customHeight="1" thickBot="1">
      <c r="A1" s="270" t="s">
        <v>69</v>
      </c>
      <c r="B1" s="270"/>
      <c r="C1" s="270"/>
      <c r="D1" s="270"/>
      <c r="E1" s="271" t="s">
        <v>79</v>
      </c>
      <c r="F1" s="272"/>
      <c r="G1" s="272"/>
      <c r="H1" s="273"/>
      <c r="I1" s="273"/>
      <c r="J1" s="273"/>
      <c r="K1" s="273"/>
      <c r="L1" s="273"/>
      <c r="M1" s="274"/>
      <c r="AB1" s="152" t="str">
        <f>Résumé!F11</f>
        <v>EURO</v>
      </c>
    </row>
    <row r="2" spans="1:28" ht="81" customHeight="1" thickBot="1">
      <c r="A2" s="275" t="s">
        <v>70</v>
      </c>
      <c r="B2" s="275"/>
      <c r="C2" s="275"/>
      <c r="D2" s="275"/>
      <c r="E2" s="276"/>
      <c r="F2" s="277"/>
      <c r="G2" s="277"/>
      <c r="H2" s="277"/>
      <c r="I2" s="278"/>
      <c r="J2" s="278"/>
      <c r="K2" s="278"/>
      <c r="L2" s="278"/>
      <c r="M2" s="279"/>
    </row>
    <row r="3" spans="1:28" ht="63.75" customHeight="1">
      <c r="A3" s="1" t="s">
        <v>93</v>
      </c>
      <c r="B3" s="246" t="s">
        <v>100</v>
      </c>
      <c r="C3" s="153" t="str">
        <f>CONCATENATE("Coût unitaire en ", AB1)</f>
        <v>Coût unitaire en EURO</v>
      </c>
      <c r="D3" s="1" t="str">
        <f>CONCATENATE("Coût total en ", AB1)</f>
        <v>Coût total en EURO</v>
      </c>
      <c r="E3" s="4" t="s">
        <v>71</v>
      </c>
      <c r="F3" s="99" t="s">
        <v>72</v>
      </c>
      <c r="G3" s="99" t="s">
        <v>73</v>
      </c>
      <c r="H3" s="3" t="s">
        <v>74</v>
      </c>
      <c r="I3" s="105" t="s">
        <v>75</v>
      </c>
      <c r="J3" s="106" t="s">
        <v>76</v>
      </c>
      <c r="K3" s="106" t="s">
        <v>77</v>
      </c>
      <c r="L3" s="107" t="s">
        <v>78</v>
      </c>
      <c r="M3" s="102" t="str">
        <f>CONCATENATE("Montant total ", AB1)</f>
        <v>Montant total EURO</v>
      </c>
    </row>
    <row r="4" spans="1:28" s="161" customFormat="1" ht="13">
      <c r="A4" s="154"/>
      <c r="B4" s="154"/>
      <c r="C4" s="154"/>
      <c r="D4" s="155">
        <f>B4*C4</f>
        <v>0</v>
      </c>
      <c r="E4" s="156"/>
      <c r="F4" s="157"/>
      <c r="G4" s="157"/>
      <c r="H4" s="158"/>
      <c r="I4" s="156"/>
      <c r="J4" s="159"/>
      <c r="K4" s="159"/>
      <c r="L4" s="160"/>
      <c r="M4" s="155">
        <f>SUM(E4:L4)</f>
        <v>0</v>
      </c>
    </row>
    <row r="5" spans="1:28" s="161" customFormat="1" ht="13">
      <c r="A5" s="154"/>
      <c r="B5" s="154"/>
      <c r="C5" s="154"/>
      <c r="D5" s="155">
        <f t="shared" ref="D5:D24" si="0">B5*C5</f>
        <v>0</v>
      </c>
      <c r="E5" s="156"/>
      <c r="F5" s="157"/>
      <c r="G5" s="157"/>
      <c r="H5" s="158"/>
      <c r="I5" s="156"/>
      <c r="J5" s="159"/>
      <c r="K5" s="159"/>
      <c r="L5" s="160"/>
      <c r="M5" s="155">
        <f t="shared" ref="M5:M24" si="1">SUM(E5:L5)</f>
        <v>0</v>
      </c>
    </row>
    <row r="6" spans="1:28" s="161" customFormat="1" ht="13">
      <c r="A6" s="154"/>
      <c r="B6" s="154"/>
      <c r="C6" s="154"/>
      <c r="D6" s="155">
        <f t="shared" si="0"/>
        <v>0</v>
      </c>
      <c r="E6" s="156"/>
      <c r="F6" s="157"/>
      <c r="G6" s="157"/>
      <c r="H6" s="158"/>
      <c r="I6" s="156"/>
      <c r="J6" s="159"/>
      <c r="K6" s="159"/>
      <c r="L6" s="160"/>
      <c r="M6" s="155">
        <f t="shared" si="1"/>
        <v>0</v>
      </c>
    </row>
    <row r="7" spans="1:28" s="161" customFormat="1" ht="13">
      <c r="A7" s="154"/>
      <c r="B7" s="154"/>
      <c r="C7" s="154"/>
      <c r="D7" s="155">
        <f t="shared" si="0"/>
        <v>0</v>
      </c>
      <c r="E7" s="156"/>
      <c r="F7" s="157"/>
      <c r="G7" s="157"/>
      <c r="H7" s="158"/>
      <c r="I7" s="156"/>
      <c r="J7" s="159"/>
      <c r="K7" s="159"/>
      <c r="L7" s="160"/>
      <c r="M7" s="155">
        <f t="shared" si="1"/>
        <v>0</v>
      </c>
    </row>
    <row r="8" spans="1:28" s="161" customFormat="1" ht="13">
      <c r="A8" s="154"/>
      <c r="B8" s="154"/>
      <c r="C8" s="154"/>
      <c r="D8" s="155">
        <f t="shared" si="0"/>
        <v>0</v>
      </c>
      <c r="E8" s="156"/>
      <c r="F8" s="157"/>
      <c r="G8" s="157"/>
      <c r="H8" s="158"/>
      <c r="I8" s="156"/>
      <c r="J8" s="159"/>
      <c r="K8" s="159"/>
      <c r="L8" s="160"/>
      <c r="M8" s="155">
        <f t="shared" si="1"/>
        <v>0</v>
      </c>
    </row>
    <row r="9" spans="1:28" s="161" customFormat="1" ht="13">
      <c r="A9" s="154"/>
      <c r="B9" s="154"/>
      <c r="C9" s="154"/>
      <c r="D9" s="155">
        <f t="shared" si="0"/>
        <v>0</v>
      </c>
      <c r="E9" s="156"/>
      <c r="F9" s="157"/>
      <c r="G9" s="157"/>
      <c r="H9" s="158"/>
      <c r="I9" s="156"/>
      <c r="J9" s="159"/>
      <c r="K9" s="159"/>
      <c r="L9" s="160"/>
      <c r="M9" s="155">
        <f t="shared" si="1"/>
        <v>0</v>
      </c>
    </row>
    <row r="10" spans="1:28" s="161" customFormat="1" ht="13">
      <c r="A10" s="154"/>
      <c r="B10" s="154"/>
      <c r="C10" s="154"/>
      <c r="D10" s="155">
        <f t="shared" si="0"/>
        <v>0</v>
      </c>
      <c r="E10" s="156"/>
      <c r="F10" s="157"/>
      <c r="G10" s="157"/>
      <c r="H10" s="158"/>
      <c r="I10" s="156"/>
      <c r="J10" s="159"/>
      <c r="K10" s="159"/>
      <c r="L10" s="160"/>
      <c r="M10" s="155">
        <f t="shared" si="1"/>
        <v>0</v>
      </c>
    </row>
    <row r="11" spans="1:28" s="161" customFormat="1" ht="13">
      <c r="A11" s="154"/>
      <c r="B11" s="154"/>
      <c r="C11" s="154"/>
      <c r="D11" s="155">
        <f t="shared" si="0"/>
        <v>0</v>
      </c>
      <c r="E11" s="156"/>
      <c r="F11" s="157"/>
      <c r="G11" s="157"/>
      <c r="H11" s="158"/>
      <c r="I11" s="156"/>
      <c r="J11" s="159"/>
      <c r="K11" s="159"/>
      <c r="L11" s="160"/>
      <c r="M11" s="155">
        <f t="shared" si="1"/>
        <v>0</v>
      </c>
    </row>
    <row r="12" spans="1:28" s="161" customFormat="1" ht="13">
      <c r="A12" s="154"/>
      <c r="B12" s="154"/>
      <c r="C12" s="154"/>
      <c r="D12" s="155">
        <f t="shared" si="0"/>
        <v>0</v>
      </c>
      <c r="E12" s="156"/>
      <c r="F12" s="157"/>
      <c r="G12" s="157"/>
      <c r="H12" s="158"/>
      <c r="I12" s="156"/>
      <c r="J12" s="159"/>
      <c r="K12" s="159"/>
      <c r="L12" s="160"/>
      <c r="M12" s="155">
        <f t="shared" si="1"/>
        <v>0</v>
      </c>
    </row>
    <row r="13" spans="1:28" s="161" customFormat="1" ht="13">
      <c r="A13" s="154"/>
      <c r="B13" s="154"/>
      <c r="C13" s="154"/>
      <c r="D13" s="155">
        <f t="shared" si="0"/>
        <v>0</v>
      </c>
      <c r="E13" s="156"/>
      <c r="F13" s="157"/>
      <c r="G13" s="157"/>
      <c r="H13" s="158"/>
      <c r="I13" s="156"/>
      <c r="J13" s="159"/>
      <c r="K13" s="159"/>
      <c r="L13" s="160"/>
      <c r="M13" s="155">
        <f t="shared" si="1"/>
        <v>0</v>
      </c>
    </row>
    <row r="14" spans="1:28" s="161" customFormat="1" ht="13">
      <c r="A14" s="154"/>
      <c r="B14" s="154"/>
      <c r="C14" s="154"/>
      <c r="D14" s="155">
        <f t="shared" si="0"/>
        <v>0</v>
      </c>
      <c r="E14" s="156"/>
      <c r="F14" s="157"/>
      <c r="G14" s="157"/>
      <c r="H14" s="158"/>
      <c r="I14" s="156"/>
      <c r="J14" s="159"/>
      <c r="K14" s="159"/>
      <c r="L14" s="160"/>
      <c r="M14" s="155">
        <f t="shared" si="1"/>
        <v>0</v>
      </c>
    </row>
    <row r="15" spans="1:28" s="161" customFormat="1" ht="13">
      <c r="A15" s="154"/>
      <c r="B15" s="154"/>
      <c r="C15" s="154"/>
      <c r="D15" s="155">
        <f t="shared" si="0"/>
        <v>0</v>
      </c>
      <c r="E15" s="156"/>
      <c r="F15" s="157"/>
      <c r="G15" s="157"/>
      <c r="H15" s="158"/>
      <c r="I15" s="156"/>
      <c r="J15" s="159"/>
      <c r="K15" s="159"/>
      <c r="L15" s="160"/>
      <c r="M15" s="155">
        <f t="shared" si="1"/>
        <v>0</v>
      </c>
    </row>
    <row r="16" spans="1:28" s="161" customFormat="1" ht="13">
      <c r="A16" s="154"/>
      <c r="B16" s="154"/>
      <c r="C16" s="154"/>
      <c r="D16" s="155">
        <f t="shared" si="0"/>
        <v>0</v>
      </c>
      <c r="E16" s="156"/>
      <c r="F16" s="157"/>
      <c r="G16" s="157"/>
      <c r="H16" s="158"/>
      <c r="I16" s="156"/>
      <c r="J16" s="159"/>
      <c r="K16" s="159"/>
      <c r="L16" s="160"/>
      <c r="M16" s="155">
        <f t="shared" si="1"/>
        <v>0</v>
      </c>
    </row>
    <row r="17" spans="1:13" s="161" customFormat="1" ht="13">
      <c r="A17" s="154"/>
      <c r="B17" s="154"/>
      <c r="C17" s="154"/>
      <c r="D17" s="155">
        <f t="shared" si="0"/>
        <v>0</v>
      </c>
      <c r="E17" s="156"/>
      <c r="F17" s="157"/>
      <c r="G17" s="157"/>
      <c r="H17" s="158"/>
      <c r="I17" s="156"/>
      <c r="J17" s="159"/>
      <c r="K17" s="159"/>
      <c r="L17" s="160"/>
      <c r="M17" s="155">
        <f t="shared" si="1"/>
        <v>0</v>
      </c>
    </row>
    <row r="18" spans="1:13" s="161" customFormat="1" ht="13">
      <c r="A18" s="154"/>
      <c r="B18" s="154"/>
      <c r="C18" s="154"/>
      <c r="D18" s="155">
        <f t="shared" si="0"/>
        <v>0</v>
      </c>
      <c r="E18" s="156"/>
      <c r="F18" s="157"/>
      <c r="G18" s="157"/>
      <c r="H18" s="158"/>
      <c r="I18" s="156"/>
      <c r="J18" s="159"/>
      <c r="K18" s="159"/>
      <c r="L18" s="160"/>
      <c r="M18" s="155">
        <f t="shared" si="1"/>
        <v>0</v>
      </c>
    </row>
    <row r="19" spans="1:13" s="161" customFormat="1" ht="13">
      <c r="A19" s="154"/>
      <c r="B19" s="154"/>
      <c r="C19" s="154"/>
      <c r="D19" s="155">
        <f t="shared" si="0"/>
        <v>0</v>
      </c>
      <c r="E19" s="156"/>
      <c r="F19" s="157"/>
      <c r="G19" s="157"/>
      <c r="H19" s="158"/>
      <c r="I19" s="156"/>
      <c r="J19" s="159"/>
      <c r="K19" s="159"/>
      <c r="L19" s="160"/>
      <c r="M19" s="155">
        <f t="shared" si="1"/>
        <v>0</v>
      </c>
    </row>
    <row r="20" spans="1:13" s="161" customFormat="1" ht="13">
      <c r="A20" s="154"/>
      <c r="B20" s="154"/>
      <c r="C20" s="154"/>
      <c r="D20" s="155">
        <f t="shared" si="0"/>
        <v>0</v>
      </c>
      <c r="E20" s="156"/>
      <c r="F20" s="157"/>
      <c r="G20" s="157"/>
      <c r="H20" s="158"/>
      <c r="I20" s="156"/>
      <c r="J20" s="159"/>
      <c r="K20" s="159"/>
      <c r="L20" s="160"/>
      <c r="M20" s="155">
        <f t="shared" si="1"/>
        <v>0</v>
      </c>
    </row>
    <row r="21" spans="1:13" s="161" customFormat="1" ht="13">
      <c r="A21" s="154"/>
      <c r="B21" s="154"/>
      <c r="C21" s="154"/>
      <c r="D21" s="155">
        <f t="shared" si="0"/>
        <v>0</v>
      </c>
      <c r="E21" s="156"/>
      <c r="F21" s="157"/>
      <c r="G21" s="157"/>
      <c r="H21" s="158"/>
      <c r="I21" s="156"/>
      <c r="J21" s="159"/>
      <c r="K21" s="159"/>
      <c r="L21" s="160"/>
      <c r="M21" s="155">
        <f t="shared" si="1"/>
        <v>0</v>
      </c>
    </row>
    <row r="22" spans="1:13" s="161" customFormat="1" ht="13">
      <c r="A22" s="154"/>
      <c r="B22" s="154"/>
      <c r="C22" s="154"/>
      <c r="D22" s="155">
        <f t="shared" si="0"/>
        <v>0</v>
      </c>
      <c r="E22" s="156"/>
      <c r="F22" s="157"/>
      <c r="G22" s="157"/>
      <c r="H22" s="158"/>
      <c r="I22" s="156"/>
      <c r="J22" s="159"/>
      <c r="K22" s="159"/>
      <c r="L22" s="160"/>
      <c r="M22" s="155">
        <f t="shared" si="1"/>
        <v>0</v>
      </c>
    </row>
    <row r="23" spans="1:13" s="161" customFormat="1" ht="13">
      <c r="A23" s="154"/>
      <c r="B23" s="154"/>
      <c r="C23" s="154"/>
      <c r="D23" s="155">
        <f t="shared" si="0"/>
        <v>0</v>
      </c>
      <c r="E23" s="156"/>
      <c r="F23" s="157"/>
      <c r="G23" s="157"/>
      <c r="H23" s="158"/>
      <c r="I23" s="156"/>
      <c r="J23" s="159"/>
      <c r="K23" s="159"/>
      <c r="L23" s="160"/>
      <c r="M23" s="155">
        <f t="shared" si="1"/>
        <v>0</v>
      </c>
    </row>
    <row r="24" spans="1:13" s="161" customFormat="1" ht="13">
      <c r="A24" s="154"/>
      <c r="B24" s="154"/>
      <c r="C24" s="154"/>
      <c r="D24" s="155">
        <f t="shared" si="0"/>
        <v>0</v>
      </c>
      <c r="E24" s="156"/>
      <c r="F24" s="157"/>
      <c r="G24" s="157"/>
      <c r="H24" s="158"/>
      <c r="I24" s="156"/>
      <c r="J24" s="159"/>
      <c r="K24" s="159"/>
      <c r="L24" s="160"/>
      <c r="M24" s="155">
        <f t="shared" si="1"/>
        <v>0</v>
      </c>
    </row>
    <row r="25" spans="1:13" ht="15" customHeight="1" thickBot="1">
      <c r="A25" s="12" t="str">
        <f>CONCATENATE("Total en ", $AB$1)</f>
        <v>Total en EURO</v>
      </c>
      <c r="B25" s="162">
        <f>SUM(B4:B24)</f>
        <v>0</v>
      </c>
      <c r="C25" s="162">
        <f>SUM(C4:C24)</f>
        <v>0</v>
      </c>
      <c r="D25" s="162">
        <f>SUM(D4:D24)</f>
        <v>0</v>
      </c>
      <c r="E25" s="163">
        <f t="shared" ref="E25:L25" si="2">SUM(E4:E24)</f>
        <v>0</v>
      </c>
      <c r="F25" s="163">
        <f t="shared" si="2"/>
        <v>0</v>
      </c>
      <c r="G25" s="163">
        <f t="shared" si="2"/>
        <v>0</v>
      </c>
      <c r="H25" s="163">
        <f t="shared" si="2"/>
        <v>0</v>
      </c>
      <c r="I25" s="164">
        <f t="shared" si="2"/>
        <v>0</v>
      </c>
      <c r="J25" s="165">
        <f t="shared" si="2"/>
        <v>0</v>
      </c>
      <c r="K25" s="165">
        <f t="shared" si="2"/>
        <v>0</v>
      </c>
      <c r="L25" s="166">
        <f t="shared" si="2"/>
        <v>0</v>
      </c>
      <c r="M25" s="167">
        <f>SUM(M4:M24)</f>
        <v>0</v>
      </c>
    </row>
    <row r="26" spans="1:13" ht="13" thickTop="1"/>
  </sheetData>
  <sheetProtection formatColumns="0" formatRows="0" insertRows="0"/>
  <mergeCells count="4">
    <mergeCell ref="A1:D1"/>
    <mergeCell ref="E1:M1"/>
    <mergeCell ref="A2:D2"/>
    <mergeCell ref="E2:M2"/>
  </mergeCells>
  <printOptions horizontalCentered="1"/>
  <pageMargins left="0.5" right="0.5" top="0.5" bottom="0.5" header="0.5" footer="0.5"/>
  <pageSetup scale="51"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topLeftCell="D1" zoomScale="74" zoomScaleSheetLayoutView="74" workbookViewId="0">
      <selection activeCell="AB2" sqref="AB2"/>
    </sheetView>
  </sheetViews>
  <sheetFormatPr baseColWidth="10" defaultColWidth="9.1640625" defaultRowHeight="12" x14ac:dyDescent="0"/>
  <cols>
    <col min="1" max="1" width="36.5" customWidth="1"/>
    <col min="2" max="3" width="20.5" customWidth="1"/>
    <col min="4" max="4" width="15.1640625" customWidth="1"/>
    <col min="5" max="12" width="12.83203125" customWidth="1"/>
    <col min="13" max="13" width="15.6640625" customWidth="1"/>
  </cols>
  <sheetData>
    <row r="1" spans="1:28" ht="18" thickBot="1">
      <c r="A1" s="280" t="s">
        <v>95</v>
      </c>
      <c r="B1" s="280"/>
      <c r="C1" s="280"/>
      <c r="D1" s="280"/>
      <c r="E1" s="271" t="s">
        <v>79</v>
      </c>
      <c r="F1" s="272"/>
      <c r="G1" s="272"/>
      <c r="H1" s="273"/>
      <c r="I1" s="273"/>
      <c r="J1" s="273"/>
      <c r="K1" s="273"/>
      <c r="L1" s="273"/>
      <c r="M1" s="274"/>
      <c r="AB1" s="46" t="str">
        <f>Résumé!F11</f>
        <v>EURO</v>
      </c>
    </row>
    <row r="2" spans="1:28" ht="41.25" customHeight="1" thickBot="1">
      <c r="A2" s="281" t="s">
        <v>96</v>
      </c>
      <c r="B2" s="281"/>
      <c r="C2" s="281"/>
      <c r="D2" s="281"/>
      <c r="E2" s="282"/>
      <c r="F2" s="283"/>
      <c r="G2" s="283"/>
      <c r="H2" s="283"/>
      <c r="I2" s="284"/>
      <c r="J2" s="284"/>
      <c r="K2" s="284"/>
      <c r="L2" s="284"/>
      <c r="M2" s="285"/>
    </row>
    <row r="3" spans="1:28" ht="63.75" customHeight="1">
      <c r="A3" s="247" t="s">
        <v>102</v>
      </c>
      <c r="B3" s="246" t="s">
        <v>101</v>
      </c>
      <c r="C3" s="153" t="str">
        <f>CONCATENATE("Coût unitaire en ", AB1)</f>
        <v>Coût unitaire en EURO</v>
      </c>
      <c r="D3" s="1" t="str">
        <f>CONCATENATE("Coût total en ", AB1)</f>
        <v>Coût total en EURO</v>
      </c>
      <c r="E3" s="4" t="s">
        <v>71</v>
      </c>
      <c r="F3" s="99" t="s">
        <v>72</v>
      </c>
      <c r="G3" s="99" t="s">
        <v>73</v>
      </c>
      <c r="H3" s="3" t="s">
        <v>74</v>
      </c>
      <c r="I3" s="105" t="s">
        <v>75</v>
      </c>
      <c r="J3" s="106" t="s">
        <v>76</v>
      </c>
      <c r="K3" s="106" t="s">
        <v>77</v>
      </c>
      <c r="L3" s="107" t="s">
        <v>78</v>
      </c>
      <c r="M3" s="102" t="str">
        <f>CONCATENATE("Montant total ", AB1)</f>
        <v>Montant total EURO</v>
      </c>
    </row>
    <row r="4" spans="1:28" s="2" customFormat="1" ht="13">
      <c r="A4" s="5"/>
      <c r="B4" s="5"/>
      <c r="C4" s="5"/>
      <c r="D4" s="5"/>
      <c r="E4" s="6"/>
      <c r="F4" s="100"/>
      <c r="G4" s="100"/>
      <c r="H4" s="101"/>
      <c r="I4" s="6"/>
      <c r="J4" s="7"/>
      <c r="K4" s="7"/>
      <c r="L4" s="108"/>
      <c r="M4" s="103">
        <f>SUM(E4:L4)</f>
        <v>0</v>
      </c>
    </row>
    <row r="5" spans="1:28" s="2" customFormat="1" ht="13">
      <c r="A5" s="5"/>
      <c r="B5" s="5"/>
      <c r="C5" s="5"/>
      <c r="D5" s="5"/>
      <c r="E5" s="6"/>
      <c r="F5" s="100"/>
      <c r="G5" s="100"/>
      <c r="H5" s="101"/>
      <c r="I5" s="6"/>
      <c r="J5" s="7"/>
      <c r="K5" s="7"/>
      <c r="L5" s="108"/>
      <c r="M5" s="103">
        <f t="shared" ref="M5:M24" si="0">SUM(E5:L5)</f>
        <v>0</v>
      </c>
    </row>
    <row r="6" spans="1:28" s="2" customFormat="1" ht="13">
      <c r="A6" s="5"/>
      <c r="B6" s="5"/>
      <c r="C6" s="5"/>
      <c r="D6" s="5"/>
      <c r="E6" s="6"/>
      <c r="F6" s="100"/>
      <c r="G6" s="100"/>
      <c r="H6" s="101"/>
      <c r="I6" s="6"/>
      <c r="J6" s="7"/>
      <c r="K6" s="7"/>
      <c r="L6" s="108"/>
      <c r="M6" s="103">
        <f t="shared" si="0"/>
        <v>0</v>
      </c>
    </row>
    <row r="7" spans="1:28" s="2" customFormat="1" ht="13">
      <c r="A7" s="5"/>
      <c r="B7" s="5"/>
      <c r="C7" s="5"/>
      <c r="D7" s="5"/>
      <c r="E7" s="6"/>
      <c r="F7" s="100"/>
      <c r="G7" s="100"/>
      <c r="H7" s="101"/>
      <c r="I7" s="6"/>
      <c r="J7" s="7"/>
      <c r="K7" s="7"/>
      <c r="L7" s="108"/>
      <c r="M7" s="103">
        <f t="shared" si="0"/>
        <v>0</v>
      </c>
    </row>
    <row r="8" spans="1:28" s="2" customFormat="1" ht="13">
      <c r="A8" s="5"/>
      <c r="B8" s="5"/>
      <c r="C8" s="5"/>
      <c r="D8" s="5"/>
      <c r="E8" s="6"/>
      <c r="F8" s="100"/>
      <c r="G8" s="100"/>
      <c r="H8" s="101"/>
      <c r="I8" s="6"/>
      <c r="J8" s="7"/>
      <c r="K8" s="7"/>
      <c r="L8" s="108"/>
      <c r="M8" s="103">
        <f t="shared" si="0"/>
        <v>0</v>
      </c>
    </row>
    <row r="9" spans="1:28" s="2" customFormat="1" ht="13">
      <c r="A9" s="5"/>
      <c r="B9" s="5"/>
      <c r="C9" s="5"/>
      <c r="D9" s="5"/>
      <c r="E9" s="6"/>
      <c r="F9" s="100"/>
      <c r="G9" s="100"/>
      <c r="H9" s="101"/>
      <c r="I9" s="6"/>
      <c r="J9" s="7"/>
      <c r="K9" s="7"/>
      <c r="L9" s="108"/>
      <c r="M9" s="103">
        <f t="shared" si="0"/>
        <v>0</v>
      </c>
    </row>
    <row r="10" spans="1:28" s="2" customFormat="1" ht="13">
      <c r="A10" s="5"/>
      <c r="B10" s="5"/>
      <c r="C10" s="5"/>
      <c r="D10" s="5"/>
      <c r="E10" s="6"/>
      <c r="F10" s="100"/>
      <c r="G10" s="100"/>
      <c r="H10" s="101"/>
      <c r="I10" s="6"/>
      <c r="J10" s="7"/>
      <c r="K10" s="7"/>
      <c r="L10" s="108"/>
      <c r="M10" s="103">
        <f t="shared" si="0"/>
        <v>0</v>
      </c>
    </row>
    <row r="11" spans="1:28" s="2" customFormat="1" ht="13">
      <c r="A11" s="5"/>
      <c r="B11" s="5"/>
      <c r="C11" s="5"/>
      <c r="D11" s="5"/>
      <c r="E11" s="6"/>
      <c r="F11" s="100"/>
      <c r="G11" s="100"/>
      <c r="H11" s="101"/>
      <c r="I11" s="6"/>
      <c r="J11" s="7"/>
      <c r="K11" s="7"/>
      <c r="L11" s="108"/>
      <c r="M11" s="103">
        <f t="shared" si="0"/>
        <v>0</v>
      </c>
    </row>
    <row r="12" spans="1:28" s="2" customFormat="1" ht="13">
      <c r="A12" s="5"/>
      <c r="B12" s="5"/>
      <c r="C12" s="5"/>
      <c r="D12" s="5"/>
      <c r="E12" s="6"/>
      <c r="F12" s="100"/>
      <c r="G12" s="100"/>
      <c r="H12" s="101"/>
      <c r="I12" s="6"/>
      <c r="J12" s="7"/>
      <c r="K12" s="7"/>
      <c r="L12" s="108"/>
      <c r="M12" s="103">
        <f t="shared" si="0"/>
        <v>0</v>
      </c>
    </row>
    <row r="13" spans="1:28" s="2" customFormat="1" ht="13">
      <c r="A13" s="5"/>
      <c r="B13" s="5"/>
      <c r="C13" s="5"/>
      <c r="D13" s="5"/>
      <c r="E13" s="6"/>
      <c r="F13" s="100"/>
      <c r="G13" s="100"/>
      <c r="H13" s="101"/>
      <c r="I13" s="6"/>
      <c r="J13" s="7"/>
      <c r="K13" s="7"/>
      <c r="L13" s="108"/>
      <c r="M13" s="103">
        <f t="shared" si="0"/>
        <v>0</v>
      </c>
    </row>
    <row r="14" spans="1:28" s="2" customFormat="1" ht="13">
      <c r="A14" s="5"/>
      <c r="B14" s="5"/>
      <c r="C14" s="5"/>
      <c r="D14" s="5"/>
      <c r="E14" s="6"/>
      <c r="F14" s="100"/>
      <c r="G14" s="100"/>
      <c r="H14" s="101"/>
      <c r="I14" s="6"/>
      <c r="J14" s="7"/>
      <c r="K14" s="7"/>
      <c r="L14" s="108"/>
      <c r="M14" s="103">
        <f t="shared" si="0"/>
        <v>0</v>
      </c>
    </row>
    <row r="15" spans="1:28" s="2" customFormat="1" ht="13">
      <c r="A15" s="5"/>
      <c r="B15" s="5"/>
      <c r="C15" s="5"/>
      <c r="D15" s="5"/>
      <c r="E15" s="6"/>
      <c r="F15" s="100"/>
      <c r="G15" s="100"/>
      <c r="H15" s="101"/>
      <c r="I15" s="6"/>
      <c r="J15" s="7"/>
      <c r="K15" s="7"/>
      <c r="L15" s="108"/>
      <c r="M15" s="103">
        <f t="shared" si="0"/>
        <v>0</v>
      </c>
    </row>
    <row r="16" spans="1:28" s="2" customFormat="1" ht="13">
      <c r="A16" s="5"/>
      <c r="B16" s="5"/>
      <c r="C16" s="5"/>
      <c r="D16" s="5"/>
      <c r="E16" s="6"/>
      <c r="F16" s="100"/>
      <c r="G16" s="100"/>
      <c r="H16" s="101"/>
      <c r="I16" s="6"/>
      <c r="J16" s="7"/>
      <c r="K16" s="7"/>
      <c r="L16" s="108"/>
      <c r="M16" s="103">
        <f t="shared" si="0"/>
        <v>0</v>
      </c>
    </row>
    <row r="17" spans="1:29" s="2" customFormat="1" ht="13">
      <c r="A17" s="5"/>
      <c r="B17" s="5"/>
      <c r="C17" s="5"/>
      <c r="D17" s="5"/>
      <c r="E17" s="6"/>
      <c r="F17" s="100"/>
      <c r="G17" s="100"/>
      <c r="H17" s="101"/>
      <c r="I17" s="6"/>
      <c r="J17" s="7"/>
      <c r="K17" s="7"/>
      <c r="L17" s="108"/>
      <c r="M17" s="103">
        <f t="shared" si="0"/>
        <v>0</v>
      </c>
    </row>
    <row r="18" spans="1:29" s="2" customFormat="1" ht="13">
      <c r="A18" s="5"/>
      <c r="B18" s="5"/>
      <c r="C18" s="5"/>
      <c r="D18" s="5"/>
      <c r="E18" s="6"/>
      <c r="F18" s="100"/>
      <c r="G18" s="100"/>
      <c r="H18" s="101"/>
      <c r="I18" s="6"/>
      <c r="J18" s="7"/>
      <c r="K18" s="7"/>
      <c r="L18" s="108"/>
      <c r="M18" s="103">
        <f t="shared" si="0"/>
        <v>0</v>
      </c>
    </row>
    <row r="19" spans="1:29" s="2" customFormat="1" ht="13">
      <c r="A19" s="5"/>
      <c r="B19" s="5"/>
      <c r="C19" s="5"/>
      <c r="D19" s="5"/>
      <c r="E19" s="6"/>
      <c r="F19" s="100"/>
      <c r="G19" s="100"/>
      <c r="H19" s="101"/>
      <c r="I19" s="6"/>
      <c r="J19" s="7"/>
      <c r="K19" s="7"/>
      <c r="L19" s="108"/>
      <c r="M19" s="103">
        <f t="shared" si="0"/>
        <v>0</v>
      </c>
    </row>
    <row r="20" spans="1:29" s="2" customFormat="1" ht="13">
      <c r="A20" s="5"/>
      <c r="B20" s="5"/>
      <c r="C20" s="5"/>
      <c r="D20" s="5"/>
      <c r="E20" s="6"/>
      <c r="F20" s="100"/>
      <c r="G20" s="100"/>
      <c r="H20" s="101"/>
      <c r="I20" s="6"/>
      <c r="J20" s="7"/>
      <c r="K20" s="7"/>
      <c r="L20" s="108"/>
      <c r="M20" s="103">
        <f t="shared" si="0"/>
        <v>0</v>
      </c>
    </row>
    <row r="21" spans="1:29" s="2" customFormat="1" ht="13">
      <c r="A21" s="5"/>
      <c r="B21" s="5"/>
      <c r="C21" s="5"/>
      <c r="D21" s="5"/>
      <c r="E21" s="6"/>
      <c r="F21" s="100"/>
      <c r="G21" s="100"/>
      <c r="H21" s="101"/>
      <c r="I21" s="6"/>
      <c r="J21" s="7"/>
      <c r="K21" s="7"/>
      <c r="L21" s="108"/>
      <c r="M21" s="103">
        <f t="shared" si="0"/>
        <v>0</v>
      </c>
    </row>
    <row r="22" spans="1:29" s="2" customFormat="1" ht="13">
      <c r="A22" s="5"/>
      <c r="B22" s="5"/>
      <c r="C22" s="5"/>
      <c r="D22" s="5"/>
      <c r="E22" s="6"/>
      <c r="F22" s="100"/>
      <c r="G22" s="100"/>
      <c r="H22" s="101"/>
      <c r="I22" s="6"/>
      <c r="J22" s="7"/>
      <c r="K22" s="7"/>
      <c r="L22" s="108"/>
      <c r="M22" s="103">
        <f t="shared" si="0"/>
        <v>0</v>
      </c>
    </row>
    <row r="23" spans="1:29" s="2" customFormat="1" ht="13">
      <c r="A23" s="5"/>
      <c r="B23" s="5"/>
      <c r="C23" s="5"/>
      <c r="D23" s="5"/>
      <c r="E23" s="6"/>
      <c r="F23" s="100"/>
      <c r="G23" s="100"/>
      <c r="H23" s="101"/>
      <c r="I23" s="6"/>
      <c r="J23" s="7"/>
      <c r="K23" s="7"/>
      <c r="L23" s="108"/>
      <c r="M23" s="103">
        <f t="shared" si="0"/>
        <v>0</v>
      </c>
    </row>
    <row r="24" spans="1:29" s="2" customFormat="1" ht="13">
      <c r="A24" s="5"/>
      <c r="B24" s="5"/>
      <c r="C24" s="5"/>
      <c r="D24" s="5"/>
      <c r="E24" s="6"/>
      <c r="F24" s="100"/>
      <c r="G24" s="100"/>
      <c r="H24" s="101"/>
      <c r="I24" s="6"/>
      <c r="J24" s="7"/>
      <c r="K24" s="7"/>
      <c r="L24" s="108"/>
      <c r="M24" s="103">
        <f t="shared" si="0"/>
        <v>0</v>
      </c>
    </row>
    <row r="25" spans="1:29" s="2" customFormat="1" ht="14" thickBot="1">
      <c r="A25" s="11"/>
      <c r="B25" s="239"/>
      <c r="C25" s="12" t="str">
        <f>CONCATENATE("Total en ", $AB$1)</f>
        <v>Total en EURO</v>
      </c>
      <c r="D25" s="10">
        <f>SUM(D4:D24)</f>
        <v>0</v>
      </c>
      <c r="E25" s="9">
        <f t="shared" ref="E25:L25" si="1">SUM(E4:E24)</f>
        <v>0</v>
      </c>
      <c r="F25" s="9">
        <f t="shared" si="1"/>
        <v>0</v>
      </c>
      <c r="G25" s="9">
        <f t="shared" si="1"/>
        <v>0</v>
      </c>
      <c r="H25" s="9">
        <f t="shared" si="1"/>
        <v>0</v>
      </c>
      <c r="I25" s="109">
        <f t="shared" si="1"/>
        <v>0</v>
      </c>
      <c r="J25" s="110">
        <f t="shared" si="1"/>
        <v>0</v>
      </c>
      <c r="K25" s="110">
        <f t="shared" si="1"/>
        <v>0</v>
      </c>
      <c r="L25" s="111">
        <f t="shared" si="1"/>
        <v>0</v>
      </c>
      <c r="M25" s="104">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A2:D2"/>
    <mergeCell ref="E1:M1"/>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topLeftCell="C1" zoomScale="74" zoomScaleSheetLayoutView="74" workbookViewId="0">
      <selection activeCell="AB2" sqref="AB2"/>
    </sheetView>
  </sheetViews>
  <sheetFormatPr baseColWidth="10" defaultColWidth="9.1640625" defaultRowHeight="12" x14ac:dyDescent="0"/>
  <cols>
    <col min="1" max="1" width="36.5" customWidth="1"/>
    <col min="2" max="3" width="20.6640625" customWidth="1"/>
    <col min="4" max="4" width="15.1640625" customWidth="1"/>
    <col min="5" max="12" width="12.83203125" customWidth="1"/>
    <col min="13" max="13" width="15.6640625" customWidth="1"/>
  </cols>
  <sheetData>
    <row r="1" spans="1:28" ht="18" thickBot="1">
      <c r="A1" s="280" t="s">
        <v>81</v>
      </c>
      <c r="B1" s="280"/>
      <c r="C1" s="280"/>
      <c r="D1" s="280"/>
      <c r="E1" s="271" t="s">
        <v>79</v>
      </c>
      <c r="F1" s="272"/>
      <c r="G1" s="272"/>
      <c r="H1" s="273"/>
      <c r="I1" s="273"/>
      <c r="J1" s="273"/>
      <c r="K1" s="273"/>
      <c r="L1" s="273"/>
      <c r="M1" s="274"/>
      <c r="AB1" s="46" t="str">
        <f>Résumé!F11</f>
        <v>EURO</v>
      </c>
    </row>
    <row r="2" spans="1:28" ht="40.5" customHeight="1" thickBot="1">
      <c r="A2" s="281" t="s">
        <v>82</v>
      </c>
      <c r="B2" s="281"/>
      <c r="C2" s="281"/>
      <c r="D2" s="281"/>
      <c r="E2" s="282"/>
      <c r="F2" s="283"/>
      <c r="G2" s="283"/>
      <c r="H2" s="283"/>
      <c r="I2" s="284"/>
      <c r="J2" s="284"/>
      <c r="K2" s="284"/>
      <c r="L2" s="284"/>
      <c r="M2" s="285"/>
    </row>
    <row r="3" spans="1:28" ht="63.75" customHeight="1">
      <c r="A3" s="47" t="s">
        <v>80</v>
      </c>
      <c r="B3" s="47" t="str">
        <f>'B. Voyages-Equipe Interne'!B3</f>
        <v>Nombre d'unités</v>
      </c>
      <c r="C3" s="47" t="str">
        <f>'A. Ressources humaines'!C3</f>
        <v>Coût unitaire en EURO</v>
      </c>
      <c r="D3" s="1" t="str">
        <f>CONCATENATE("Coût total en ", AB1)</f>
        <v>Coût total en EURO</v>
      </c>
      <c r="E3" s="4" t="s">
        <v>71</v>
      </c>
      <c r="F3" s="99" t="s">
        <v>72</v>
      </c>
      <c r="G3" s="99" t="s">
        <v>73</v>
      </c>
      <c r="H3" s="3" t="s">
        <v>74</v>
      </c>
      <c r="I3" s="105" t="s">
        <v>75</v>
      </c>
      <c r="J3" s="106" t="s">
        <v>76</v>
      </c>
      <c r="K3" s="106" t="s">
        <v>77</v>
      </c>
      <c r="L3" s="107" t="s">
        <v>78</v>
      </c>
      <c r="M3" s="102" t="str">
        <f>CONCATENATE("Montant total ", AB1)</f>
        <v>Montant total EURO</v>
      </c>
    </row>
    <row r="4" spans="1:28" s="2" customFormat="1" ht="13">
      <c r="A4" s="5"/>
      <c r="B4" s="5"/>
      <c r="C4" s="5"/>
      <c r="D4" s="5"/>
      <c r="E4" s="6"/>
      <c r="F4" s="100"/>
      <c r="G4" s="100"/>
      <c r="H4" s="101"/>
      <c r="I4" s="6"/>
      <c r="J4" s="7"/>
      <c r="K4" s="7"/>
      <c r="L4" s="108"/>
      <c r="M4" s="103">
        <f>SUM(E4:L4)</f>
        <v>0</v>
      </c>
    </row>
    <row r="5" spans="1:28" s="2" customFormat="1" ht="13">
      <c r="A5" s="5"/>
      <c r="B5" s="5"/>
      <c r="C5" s="5"/>
      <c r="D5" s="5"/>
      <c r="E5" s="6"/>
      <c r="F5" s="100"/>
      <c r="G5" s="100"/>
      <c r="H5" s="101"/>
      <c r="I5" s="6"/>
      <c r="J5" s="7"/>
      <c r="K5" s="7"/>
      <c r="L5" s="108"/>
      <c r="M5" s="103">
        <f t="shared" ref="M5:M24" si="0">SUM(E5:L5)</f>
        <v>0</v>
      </c>
    </row>
    <row r="6" spans="1:28" s="2" customFormat="1" ht="13">
      <c r="A6" s="5"/>
      <c r="B6" s="5"/>
      <c r="C6" s="5"/>
      <c r="D6" s="5"/>
      <c r="E6" s="6"/>
      <c r="F6" s="100"/>
      <c r="G6" s="100"/>
      <c r="H6" s="101"/>
      <c r="I6" s="6"/>
      <c r="J6" s="7"/>
      <c r="K6" s="7"/>
      <c r="L6" s="108"/>
      <c r="M6" s="103">
        <f t="shared" si="0"/>
        <v>0</v>
      </c>
    </row>
    <row r="7" spans="1:28" s="2" customFormat="1" ht="13">
      <c r="A7" s="5"/>
      <c r="B7" s="5"/>
      <c r="C7" s="5"/>
      <c r="D7" s="5"/>
      <c r="E7" s="6"/>
      <c r="F7" s="100"/>
      <c r="G7" s="100"/>
      <c r="H7" s="101"/>
      <c r="I7" s="6"/>
      <c r="J7" s="7"/>
      <c r="K7" s="7"/>
      <c r="L7" s="108"/>
      <c r="M7" s="103">
        <f t="shared" si="0"/>
        <v>0</v>
      </c>
    </row>
    <row r="8" spans="1:28" s="2" customFormat="1" ht="13">
      <c r="A8" s="5"/>
      <c r="B8" s="5"/>
      <c r="C8" s="5"/>
      <c r="D8" s="5"/>
      <c r="E8" s="6"/>
      <c r="F8" s="100"/>
      <c r="G8" s="100"/>
      <c r="H8" s="101"/>
      <c r="I8" s="6"/>
      <c r="J8" s="7"/>
      <c r="K8" s="7"/>
      <c r="L8" s="108"/>
      <c r="M8" s="103">
        <f t="shared" si="0"/>
        <v>0</v>
      </c>
    </row>
    <row r="9" spans="1:28" s="2" customFormat="1" ht="13">
      <c r="A9" s="5"/>
      <c r="B9" s="5"/>
      <c r="C9" s="5"/>
      <c r="D9" s="5"/>
      <c r="E9" s="6"/>
      <c r="F9" s="100"/>
      <c r="G9" s="100"/>
      <c r="H9" s="101"/>
      <c r="I9" s="6"/>
      <c r="J9" s="7"/>
      <c r="K9" s="7"/>
      <c r="L9" s="108"/>
      <c r="M9" s="103">
        <f t="shared" si="0"/>
        <v>0</v>
      </c>
    </row>
    <row r="10" spans="1:28" s="2" customFormat="1" ht="13">
      <c r="A10" s="5"/>
      <c r="B10" s="5"/>
      <c r="C10" s="5"/>
      <c r="D10" s="5"/>
      <c r="E10" s="6"/>
      <c r="F10" s="100"/>
      <c r="G10" s="100"/>
      <c r="H10" s="101"/>
      <c r="I10" s="6"/>
      <c r="J10" s="7"/>
      <c r="K10" s="7"/>
      <c r="L10" s="108"/>
      <c r="M10" s="103">
        <f t="shared" si="0"/>
        <v>0</v>
      </c>
    </row>
    <row r="11" spans="1:28" s="2" customFormat="1" ht="13">
      <c r="A11" s="5"/>
      <c r="B11" s="5"/>
      <c r="C11" s="5"/>
      <c r="D11" s="5"/>
      <c r="E11" s="6"/>
      <c r="F11" s="100"/>
      <c r="G11" s="100"/>
      <c r="H11" s="101"/>
      <c r="I11" s="6"/>
      <c r="J11" s="7"/>
      <c r="K11" s="7"/>
      <c r="L11" s="108"/>
      <c r="M11" s="103">
        <f t="shared" si="0"/>
        <v>0</v>
      </c>
    </row>
    <row r="12" spans="1:28" s="2" customFormat="1" ht="13">
      <c r="A12" s="5"/>
      <c r="B12" s="5"/>
      <c r="C12" s="5"/>
      <c r="D12" s="5"/>
      <c r="E12" s="6"/>
      <c r="F12" s="100"/>
      <c r="G12" s="100"/>
      <c r="H12" s="101"/>
      <c r="I12" s="6"/>
      <c r="J12" s="7"/>
      <c r="K12" s="7"/>
      <c r="L12" s="108"/>
      <c r="M12" s="103">
        <f t="shared" si="0"/>
        <v>0</v>
      </c>
    </row>
    <row r="13" spans="1:28" s="2" customFormat="1" ht="13">
      <c r="A13" s="5"/>
      <c r="B13" s="5"/>
      <c r="C13" s="5"/>
      <c r="D13" s="5"/>
      <c r="E13" s="6"/>
      <c r="F13" s="100"/>
      <c r="G13" s="100"/>
      <c r="H13" s="101"/>
      <c r="I13" s="6"/>
      <c r="J13" s="7"/>
      <c r="K13" s="7"/>
      <c r="L13" s="108"/>
      <c r="M13" s="103">
        <f t="shared" si="0"/>
        <v>0</v>
      </c>
    </row>
    <row r="14" spans="1:28" s="2" customFormat="1" ht="13">
      <c r="A14" s="5"/>
      <c r="B14" s="5"/>
      <c r="C14" s="5"/>
      <c r="D14" s="5"/>
      <c r="E14" s="6"/>
      <c r="F14" s="100"/>
      <c r="G14" s="100"/>
      <c r="H14" s="101"/>
      <c r="I14" s="6"/>
      <c r="J14" s="7"/>
      <c r="K14" s="7"/>
      <c r="L14" s="108"/>
      <c r="M14" s="103">
        <f t="shared" si="0"/>
        <v>0</v>
      </c>
    </row>
    <row r="15" spans="1:28" s="2" customFormat="1" ht="13">
      <c r="A15" s="5"/>
      <c r="B15" s="5"/>
      <c r="C15" s="5"/>
      <c r="D15" s="5"/>
      <c r="E15" s="6"/>
      <c r="F15" s="100"/>
      <c r="G15" s="100"/>
      <c r="H15" s="101"/>
      <c r="I15" s="6"/>
      <c r="J15" s="7"/>
      <c r="K15" s="7"/>
      <c r="L15" s="108"/>
      <c r="M15" s="103">
        <f t="shared" si="0"/>
        <v>0</v>
      </c>
    </row>
    <row r="16" spans="1:28" s="2" customFormat="1" ht="13">
      <c r="A16" s="5"/>
      <c r="B16" s="5"/>
      <c r="C16" s="5"/>
      <c r="D16" s="5"/>
      <c r="E16" s="6"/>
      <c r="F16" s="100"/>
      <c r="G16" s="100"/>
      <c r="H16" s="101"/>
      <c r="I16" s="6"/>
      <c r="J16" s="7"/>
      <c r="K16" s="7"/>
      <c r="L16" s="108"/>
      <c r="M16" s="103">
        <f t="shared" si="0"/>
        <v>0</v>
      </c>
    </row>
    <row r="17" spans="1:29" s="2" customFormat="1" ht="13">
      <c r="A17" s="5"/>
      <c r="B17" s="5"/>
      <c r="C17" s="5"/>
      <c r="D17" s="5"/>
      <c r="E17" s="6"/>
      <c r="F17" s="100"/>
      <c r="G17" s="100"/>
      <c r="H17" s="101"/>
      <c r="I17" s="6"/>
      <c r="J17" s="7"/>
      <c r="K17" s="7"/>
      <c r="L17" s="108"/>
      <c r="M17" s="103">
        <f t="shared" si="0"/>
        <v>0</v>
      </c>
    </row>
    <row r="18" spans="1:29" s="2" customFormat="1" ht="13">
      <c r="A18" s="5"/>
      <c r="B18" s="5"/>
      <c r="C18" s="5"/>
      <c r="D18" s="5"/>
      <c r="E18" s="6"/>
      <c r="F18" s="100"/>
      <c r="G18" s="100"/>
      <c r="H18" s="101"/>
      <c r="I18" s="6"/>
      <c r="J18" s="7"/>
      <c r="K18" s="7"/>
      <c r="L18" s="108"/>
      <c r="M18" s="103">
        <f t="shared" si="0"/>
        <v>0</v>
      </c>
    </row>
    <row r="19" spans="1:29" s="2" customFormat="1" ht="13">
      <c r="A19" s="5"/>
      <c r="B19" s="5"/>
      <c r="C19" s="5"/>
      <c r="D19" s="5"/>
      <c r="E19" s="6"/>
      <c r="F19" s="100"/>
      <c r="G19" s="100"/>
      <c r="H19" s="101"/>
      <c r="I19" s="6"/>
      <c r="J19" s="7"/>
      <c r="K19" s="7"/>
      <c r="L19" s="108"/>
      <c r="M19" s="103">
        <f t="shared" si="0"/>
        <v>0</v>
      </c>
    </row>
    <row r="20" spans="1:29" s="2" customFormat="1" ht="13">
      <c r="A20" s="5"/>
      <c r="B20" s="5"/>
      <c r="C20" s="5"/>
      <c r="D20" s="5"/>
      <c r="E20" s="6"/>
      <c r="F20" s="100"/>
      <c r="G20" s="100"/>
      <c r="H20" s="101"/>
      <c r="I20" s="6"/>
      <c r="J20" s="7"/>
      <c r="K20" s="7"/>
      <c r="L20" s="108"/>
      <c r="M20" s="103">
        <f t="shared" si="0"/>
        <v>0</v>
      </c>
    </row>
    <row r="21" spans="1:29" s="2" customFormat="1" ht="13">
      <c r="A21" s="5"/>
      <c r="B21" s="5"/>
      <c r="C21" s="5"/>
      <c r="D21" s="5"/>
      <c r="E21" s="6"/>
      <c r="F21" s="100"/>
      <c r="G21" s="100"/>
      <c r="H21" s="101"/>
      <c r="I21" s="6"/>
      <c r="J21" s="7"/>
      <c r="K21" s="7"/>
      <c r="L21" s="108"/>
      <c r="M21" s="103">
        <f t="shared" si="0"/>
        <v>0</v>
      </c>
    </row>
    <row r="22" spans="1:29" s="2" customFormat="1" ht="13">
      <c r="A22" s="5"/>
      <c r="B22" s="5"/>
      <c r="C22" s="5"/>
      <c r="D22" s="5"/>
      <c r="E22" s="6"/>
      <c r="F22" s="100"/>
      <c r="G22" s="100"/>
      <c r="H22" s="101"/>
      <c r="I22" s="6"/>
      <c r="J22" s="7"/>
      <c r="K22" s="7"/>
      <c r="L22" s="108"/>
      <c r="M22" s="103">
        <f t="shared" si="0"/>
        <v>0</v>
      </c>
    </row>
    <row r="23" spans="1:29" s="2" customFormat="1" ht="13">
      <c r="A23" s="5"/>
      <c r="B23" s="5"/>
      <c r="C23" s="5"/>
      <c r="D23" s="5"/>
      <c r="E23" s="6"/>
      <c r="F23" s="100"/>
      <c r="G23" s="100"/>
      <c r="H23" s="101"/>
      <c r="I23" s="6"/>
      <c r="J23" s="7"/>
      <c r="K23" s="7"/>
      <c r="L23" s="108"/>
      <c r="M23" s="103">
        <f t="shared" si="0"/>
        <v>0</v>
      </c>
    </row>
    <row r="24" spans="1:29" s="2" customFormat="1" ht="13">
      <c r="A24" s="5"/>
      <c r="B24" s="5"/>
      <c r="C24" s="5"/>
      <c r="D24" s="5"/>
      <c r="E24" s="6"/>
      <c r="F24" s="100"/>
      <c r="G24" s="100"/>
      <c r="H24" s="101"/>
      <c r="I24" s="6"/>
      <c r="J24" s="7"/>
      <c r="K24" s="7"/>
      <c r="L24" s="108"/>
      <c r="M24" s="103">
        <f t="shared" si="0"/>
        <v>0</v>
      </c>
    </row>
    <row r="25" spans="1:29" s="2" customFormat="1" ht="14" thickBot="1">
      <c r="A25" s="11"/>
      <c r="B25" s="239"/>
      <c r="C25" s="12" t="str">
        <f>CONCATENATE("Total en ", $AB$1)</f>
        <v>Total en EURO</v>
      </c>
      <c r="D25" s="10">
        <f>SUM(D4:D24)</f>
        <v>0</v>
      </c>
      <c r="E25" s="9">
        <f t="shared" ref="E25:L25" si="1">SUM(E4:E24)</f>
        <v>0</v>
      </c>
      <c r="F25" s="9">
        <f t="shared" si="1"/>
        <v>0</v>
      </c>
      <c r="G25" s="9">
        <f t="shared" si="1"/>
        <v>0</v>
      </c>
      <c r="H25" s="9">
        <f t="shared" si="1"/>
        <v>0</v>
      </c>
      <c r="I25" s="109">
        <f t="shared" si="1"/>
        <v>0</v>
      </c>
      <c r="J25" s="110">
        <f t="shared" si="1"/>
        <v>0</v>
      </c>
      <c r="K25" s="110">
        <f t="shared" si="1"/>
        <v>0</v>
      </c>
      <c r="L25" s="111">
        <f t="shared" si="1"/>
        <v>0</v>
      </c>
      <c r="M25" s="104">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A2:D2"/>
    <mergeCell ref="E1:M1"/>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topLeftCell="C1" zoomScale="74" zoomScaleSheetLayoutView="74" workbookViewId="0">
      <selection activeCell="AB2" sqref="AB2"/>
    </sheetView>
  </sheetViews>
  <sheetFormatPr baseColWidth="10" defaultColWidth="9.1640625" defaultRowHeight="12" x14ac:dyDescent="0"/>
  <cols>
    <col min="1" max="1" width="36.5" customWidth="1"/>
    <col min="2" max="3" width="17.1640625" customWidth="1"/>
    <col min="4" max="4" width="15.1640625" customWidth="1"/>
    <col min="5" max="12" width="12.83203125" customWidth="1"/>
    <col min="13" max="13" width="15.6640625" customWidth="1"/>
  </cols>
  <sheetData>
    <row r="1" spans="1:28" ht="18" thickBot="1">
      <c r="A1" s="280" t="s">
        <v>83</v>
      </c>
      <c r="B1" s="280"/>
      <c r="C1" s="280"/>
      <c r="D1" s="280"/>
      <c r="E1" s="271" t="s">
        <v>79</v>
      </c>
      <c r="F1" s="272"/>
      <c r="G1" s="272"/>
      <c r="H1" s="273"/>
      <c r="I1" s="273"/>
      <c r="J1" s="273"/>
      <c r="K1" s="273"/>
      <c r="L1" s="273"/>
      <c r="M1" s="274"/>
      <c r="AB1" s="46" t="str">
        <f>Résumé!F11</f>
        <v>EURO</v>
      </c>
    </row>
    <row r="2" spans="1:28" ht="30" customHeight="1" thickBot="1">
      <c r="A2" s="281" t="s">
        <v>84</v>
      </c>
      <c r="B2" s="281"/>
      <c r="C2" s="281"/>
      <c r="D2" s="281"/>
      <c r="E2" s="282"/>
      <c r="F2" s="283"/>
      <c r="G2" s="283"/>
      <c r="H2" s="283"/>
      <c r="I2" s="284"/>
      <c r="J2" s="284"/>
      <c r="K2" s="284"/>
      <c r="L2" s="284"/>
      <c r="M2" s="285"/>
    </row>
    <row r="3" spans="1:28" ht="63.75" customHeight="1">
      <c r="A3" s="47" t="s">
        <v>80</v>
      </c>
      <c r="B3" s="47" t="str">
        <f>'C. Equipements'!B3</f>
        <v>Nombre d'unités</v>
      </c>
      <c r="C3" s="47" t="str">
        <f>'C. Equipements'!C3</f>
        <v>Coût unitaire en EURO</v>
      </c>
      <c r="D3" s="1" t="str">
        <f>CONCATENATE("Coût total en ", AB1)</f>
        <v>Coût total en EURO</v>
      </c>
      <c r="E3" s="4" t="s">
        <v>71</v>
      </c>
      <c r="F3" s="99" t="s">
        <v>72</v>
      </c>
      <c r="G3" s="99" t="s">
        <v>73</v>
      </c>
      <c r="H3" s="3" t="s">
        <v>74</v>
      </c>
      <c r="I3" s="105" t="s">
        <v>75</v>
      </c>
      <c r="J3" s="106" t="s">
        <v>76</v>
      </c>
      <c r="K3" s="106" t="s">
        <v>77</v>
      </c>
      <c r="L3" s="107" t="s">
        <v>78</v>
      </c>
      <c r="M3" s="102" t="str">
        <f>CONCATENATE("Montant total ", AB1)</f>
        <v>Montant total EURO</v>
      </c>
    </row>
    <row r="4" spans="1:28" s="2" customFormat="1" ht="13">
      <c r="A4" s="5"/>
      <c r="B4" s="5"/>
      <c r="C4" s="5"/>
      <c r="D4" s="5"/>
      <c r="E4" s="6"/>
      <c r="F4" s="100"/>
      <c r="G4" s="100"/>
      <c r="H4" s="101"/>
      <c r="I4" s="6"/>
      <c r="J4" s="7"/>
      <c r="K4" s="7"/>
      <c r="L4" s="108"/>
      <c r="M4" s="103">
        <f>SUM(E4:L4)</f>
        <v>0</v>
      </c>
    </row>
    <row r="5" spans="1:28" s="2" customFormat="1" ht="13">
      <c r="A5" s="5"/>
      <c r="B5" s="5"/>
      <c r="C5" s="5"/>
      <c r="D5" s="5"/>
      <c r="E5" s="6"/>
      <c r="F5" s="100"/>
      <c r="G5" s="100"/>
      <c r="H5" s="101"/>
      <c r="I5" s="6"/>
      <c r="J5" s="7"/>
      <c r="K5" s="7"/>
      <c r="L5" s="108"/>
      <c r="M5" s="103">
        <f t="shared" ref="M5:M24" si="0">SUM(E5:L5)</f>
        <v>0</v>
      </c>
    </row>
    <row r="6" spans="1:28" s="2" customFormat="1" ht="13">
      <c r="A6" s="5"/>
      <c r="B6" s="5"/>
      <c r="C6" s="5"/>
      <c r="D6" s="5"/>
      <c r="E6" s="6"/>
      <c r="F6" s="100"/>
      <c r="G6" s="100"/>
      <c r="H6" s="101"/>
      <c r="I6" s="6"/>
      <c r="J6" s="7"/>
      <c r="K6" s="7"/>
      <c r="L6" s="108"/>
      <c r="M6" s="103">
        <f t="shared" si="0"/>
        <v>0</v>
      </c>
    </row>
    <row r="7" spans="1:28" s="2" customFormat="1" ht="13">
      <c r="A7" s="5"/>
      <c r="B7" s="5"/>
      <c r="C7" s="5"/>
      <c r="D7" s="5"/>
      <c r="E7" s="6"/>
      <c r="F7" s="100"/>
      <c r="G7" s="100"/>
      <c r="H7" s="101"/>
      <c r="I7" s="6"/>
      <c r="J7" s="7"/>
      <c r="K7" s="7"/>
      <c r="L7" s="108"/>
      <c r="M7" s="103">
        <f t="shared" si="0"/>
        <v>0</v>
      </c>
    </row>
    <row r="8" spans="1:28" s="2" customFormat="1" ht="13">
      <c r="A8" s="5"/>
      <c r="B8" s="5"/>
      <c r="C8" s="5"/>
      <c r="D8" s="5"/>
      <c r="E8" s="6"/>
      <c r="F8" s="100"/>
      <c r="G8" s="100"/>
      <c r="H8" s="101"/>
      <c r="I8" s="6"/>
      <c r="J8" s="7"/>
      <c r="K8" s="7"/>
      <c r="L8" s="108"/>
      <c r="M8" s="103">
        <f t="shared" si="0"/>
        <v>0</v>
      </c>
    </row>
    <row r="9" spans="1:28" s="2" customFormat="1" ht="13">
      <c r="A9" s="5"/>
      <c r="B9" s="5"/>
      <c r="C9" s="5"/>
      <c r="D9" s="5"/>
      <c r="E9" s="6"/>
      <c r="F9" s="100"/>
      <c r="G9" s="100"/>
      <c r="H9" s="101"/>
      <c r="I9" s="6"/>
      <c r="J9" s="7"/>
      <c r="K9" s="7"/>
      <c r="L9" s="108"/>
      <c r="M9" s="103">
        <f t="shared" si="0"/>
        <v>0</v>
      </c>
    </row>
    <row r="10" spans="1:28" s="2" customFormat="1" ht="13">
      <c r="A10" s="5"/>
      <c r="B10" s="5"/>
      <c r="C10" s="5"/>
      <c r="D10" s="5"/>
      <c r="E10" s="6"/>
      <c r="F10" s="100"/>
      <c r="G10" s="100"/>
      <c r="H10" s="101"/>
      <c r="I10" s="6"/>
      <c r="J10" s="7"/>
      <c r="K10" s="7"/>
      <c r="L10" s="108"/>
      <c r="M10" s="103">
        <f t="shared" si="0"/>
        <v>0</v>
      </c>
    </row>
    <row r="11" spans="1:28" s="2" customFormat="1" ht="13">
      <c r="A11" s="5"/>
      <c r="B11" s="5"/>
      <c r="C11" s="5"/>
      <c r="D11" s="5"/>
      <c r="E11" s="6"/>
      <c r="F11" s="100"/>
      <c r="G11" s="100"/>
      <c r="H11" s="101"/>
      <c r="I11" s="6"/>
      <c r="J11" s="7"/>
      <c r="K11" s="7"/>
      <c r="L11" s="108"/>
      <c r="M11" s="103">
        <f t="shared" si="0"/>
        <v>0</v>
      </c>
    </row>
    <row r="12" spans="1:28" s="2" customFormat="1" ht="13">
      <c r="A12" s="5"/>
      <c r="B12" s="5"/>
      <c r="C12" s="5"/>
      <c r="D12" s="5"/>
      <c r="E12" s="6"/>
      <c r="F12" s="100"/>
      <c r="G12" s="100"/>
      <c r="H12" s="101"/>
      <c r="I12" s="6"/>
      <c r="J12" s="7"/>
      <c r="K12" s="7"/>
      <c r="L12" s="108"/>
      <c r="M12" s="103">
        <f t="shared" si="0"/>
        <v>0</v>
      </c>
    </row>
    <row r="13" spans="1:28" s="2" customFormat="1" ht="13">
      <c r="A13" s="5"/>
      <c r="B13" s="5"/>
      <c r="C13" s="5"/>
      <c r="D13" s="5"/>
      <c r="E13" s="6"/>
      <c r="F13" s="100"/>
      <c r="G13" s="100"/>
      <c r="H13" s="101"/>
      <c r="I13" s="6"/>
      <c r="J13" s="7"/>
      <c r="K13" s="7"/>
      <c r="L13" s="108"/>
      <c r="M13" s="103">
        <f t="shared" si="0"/>
        <v>0</v>
      </c>
    </row>
    <row r="14" spans="1:28" s="2" customFormat="1" ht="13">
      <c r="A14" s="5"/>
      <c r="B14" s="5"/>
      <c r="C14" s="5"/>
      <c r="D14" s="5"/>
      <c r="E14" s="6"/>
      <c r="F14" s="100"/>
      <c r="G14" s="100"/>
      <c r="H14" s="101"/>
      <c r="I14" s="6"/>
      <c r="J14" s="7"/>
      <c r="K14" s="7"/>
      <c r="L14" s="108"/>
      <c r="M14" s="103">
        <f t="shared" si="0"/>
        <v>0</v>
      </c>
    </row>
    <row r="15" spans="1:28" s="2" customFormat="1" ht="13">
      <c r="A15" s="5"/>
      <c r="B15" s="5"/>
      <c r="C15" s="5"/>
      <c r="D15" s="5"/>
      <c r="E15" s="6"/>
      <c r="F15" s="100"/>
      <c r="G15" s="100"/>
      <c r="H15" s="101"/>
      <c r="I15" s="6"/>
      <c r="J15" s="7"/>
      <c r="K15" s="7"/>
      <c r="L15" s="108"/>
      <c r="M15" s="103">
        <f t="shared" si="0"/>
        <v>0</v>
      </c>
    </row>
    <row r="16" spans="1:28" s="2" customFormat="1" ht="13">
      <c r="A16" s="5"/>
      <c r="B16" s="5"/>
      <c r="C16" s="5"/>
      <c r="D16" s="5"/>
      <c r="E16" s="6"/>
      <c r="F16" s="100"/>
      <c r="G16" s="100"/>
      <c r="H16" s="101"/>
      <c r="I16" s="6"/>
      <c r="J16" s="7"/>
      <c r="K16" s="7"/>
      <c r="L16" s="108"/>
      <c r="M16" s="103">
        <f t="shared" si="0"/>
        <v>0</v>
      </c>
    </row>
    <row r="17" spans="1:29" s="2" customFormat="1" ht="13">
      <c r="A17" s="5"/>
      <c r="B17" s="5"/>
      <c r="C17" s="5"/>
      <c r="D17" s="5"/>
      <c r="E17" s="6"/>
      <c r="F17" s="100"/>
      <c r="G17" s="100"/>
      <c r="H17" s="101"/>
      <c r="I17" s="6"/>
      <c r="J17" s="7"/>
      <c r="K17" s="7"/>
      <c r="L17" s="108"/>
      <c r="M17" s="103">
        <f t="shared" si="0"/>
        <v>0</v>
      </c>
    </row>
    <row r="18" spans="1:29" s="2" customFormat="1" ht="13">
      <c r="A18" s="5"/>
      <c r="B18" s="5"/>
      <c r="C18" s="5"/>
      <c r="D18" s="5"/>
      <c r="E18" s="6"/>
      <c r="F18" s="100"/>
      <c r="G18" s="100"/>
      <c r="H18" s="101"/>
      <c r="I18" s="6"/>
      <c r="J18" s="7"/>
      <c r="K18" s="7"/>
      <c r="L18" s="108"/>
      <c r="M18" s="103">
        <f t="shared" si="0"/>
        <v>0</v>
      </c>
    </row>
    <row r="19" spans="1:29" s="2" customFormat="1" ht="13">
      <c r="A19" s="5"/>
      <c r="B19" s="5"/>
      <c r="C19" s="5"/>
      <c r="D19" s="5"/>
      <c r="E19" s="6"/>
      <c r="F19" s="100"/>
      <c r="G19" s="100"/>
      <c r="H19" s="101"/>
      <c r="I19" s="6"/>
      <c r="J19" s="7"/>
      <c r="K19" s="7"/>
      <c r="L19" s="108"/>
      <c r="M19" s="103">
        <f t="shared" si="0"/>
        <v>0</v>
      </c>
    </row>
    <row r="20" spans="1:29" s="2" customFormat="1" ht="13">
      <c r="A20" s="5"/>
      <c r="B20" s="5"/>
      <c r="C20" s="5"/>
      <c r="D20" s="5"/>
      <c r="E20" s="6"/>
      <c r="F20" s="100"/>
      <c r="G20" s="100"/>
      <c r="H20" s="101"/>
      <c r="I20" s="6"/>
      <c r="J20" s="7"/>
      <c r="K20" s="7"/>
      <c r="L20" s="108"/>
      <c r="M20" s="103">
        <f t="shared" si="0"/>
        <v>0</v>
      </c>
    </row>
    <row r="21" spans="1:29" s="2" customFormat="1" ht="13">
      <c r="A21" s="5"/>
      <c r="B21" s="5"/>
      <c r="C21" s="5"/>
      <c r="D21" s="5"/>
      <c r="E21" s="6"/>
      <c r="F21" s="100"/>
      <c r="G21" s="100"/>
      <c r="H21" s="101"/>
      <c r="I21" s="6"/>
      <c r="J21" s="7"/>
      <c r="K21" s="7"/>
      <c r="L21" s="108"/>
      <c r="M21" s="103">
        <f t="shared" si="0"/>
        <v>0</v>
      </c>
    </row>
    <row r="22" spans="1:29" s="2" customFormat="1" ht="13">
      <c r="A22" s="5"/>
      <c r="B22" s="5"/>
      <c r="C22" s="5"/>
      <c r="D22" s="5"/>
      <c r="E22" s="6"/>
      <c r="F22" s="100"/>
      <c r="G22" s="100"/>
      <c r="H22" s="101"/>
      <c r="I22" s="6"/>
      <c r="J22" s="7"/>
      <c r="K22" s="7"/>
      <c r="L22" s="108"/>
      <c r="M22" s="103">
        <f t="shared" si="0"/>
        <v>0</v>
      </c>
    </row>
    <row r="23" spans="1:29" s="2" customFormat="1" ht="13">
      <c r="A23" s="5"/>
      <c r="B23" s="5"/>
      <c r="C23" s="5"/>
      <c r="D23" s="5"/>
      <c r="E23" s="6"/>
      <c r="F23" s="100"/>
      <c r="G23" s="100"/>
      <c r="H23" s="101"/>
      <c r="I23" s="6"/>
      <c r="J23" s="7"/>
      <c r="K23" s="7"/>
      <c r="L23" s="108"/>
      <c r="M23" s="103">
        <f t="shared" si="0"/>
        <v>0</v>
      </c>
    </row>
    <row r="24" spans="1:29" s="2" customFormat="1" ht="13">
      <c r="A24" s="5"/>
      <c r="B24" s="5"/>
      <c r="C24" s="5"/>
      <c r="D24" s="5"/>
      <c r="E24" s="6"/>
      <c r="F24" s="100"/>
      <c r="G24" s="100"/>
      <c r="H24" s="101"/>
      <c r="I24" s="6"/>
      <c r="J24" s="7"/>
      <c r="K24" s="7"/>
      <c r="L24" s="108"/>
      <c r="M24" s="103">
        <f t="shared" si="0"/>
        <v>0</v>
      </c>
    </row>
    <row r="25" spans="1:29" s="2" customFormat="1" ht="14" thickBot="1">
      <c r="A25" s="11"/>
      <c r="B25" s="239"/>
      <c r="C25" s="12" t="str">
        <f>CONCATENATE("Total en ", $AB$1)</f>
        <v>Total en EURO</v>
      </c>
      <c r="D25" s="10">
        <f>SUM(D4:D24)</f>
        <v>0</v>
      </c>
      <c r="E25" s="9">
        <f t="shared" ref="E25:L25" si="1">SUM(E4:E24)</f>
        <v>0</v>
      </c>
      <c r="F25" s="9">
        <f t="shared" si="1"/>
        <v>0</v>
      </c>
      <c r="G25" s="9">
        <f t="shared" si="1"/>
        <v>0</v>
      </c>
      <c r="H25" s="9">
        <f t="shared" si="1"/>
        <v>0</v>
      </c>
      <c r="I25" s="109">
        <f t="shared" si="1"/>
        <v>0</v>
      </c>
      <c r="J25" s="110">
        <f t="shared" si="1"/>
        <v>0</v>
      </c>
      <c r="K25" s="110">
        <f t="shared" si="1"/>
        <v>0</v>
      </c>
      <c r="L25" s="111">
        <f t="shared" si="1"/>
        <v>0</v>
      </c>
      <c r="M25" s="104">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A2:D2"/>
    <mergeCell ref="E1:M1"/>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N68"/>
  <sheetViews>
    <sheetView showGridLines="0" view="pageBreakPreview" zoomScale="82" zoomScaleNormal="79" zoomScaleSheetLayoutView="82" zoomScalePageLayoutView="79" workbookViewId="0">
      <pane ySplit="14" topLeftCell="A15" activePane="bottomLeft" state="frozen"/>
      <selection pane="bottomLeft" activeCell="C4" sqref="C4:E4"/>
    </sheetView>
  </sheetViews>
  <sheetFormatPr baseColWidth="10" defaultColWidth="4.6640625" defaultRowHeight="13" x14ac:dyDescent="0"/>
  <cols>
    <col min="1" max="1" width="4.83203125" style="13" customWidth="1"/>
    <col min="2" max="2" width="109.83203125" style="13" customWidth="1"/>
    <col min="3" max="5" width="20.5" style="13" customWidth="1"/>
    <col min="6" max="6" width="1" style="14" customWidth="1"/>
    <col min="7" max="9" width="4.6640625" style="13"/>
    <col min="10" max="10" width="6.6640625" style="13" customWidth="1"/>
    <col min="11" max="13" width="4.6640625" style="13"/>
    <col min="14" max="14" width="6.83203125" style="13" customWidth="1"/>
    <col min="15" max="16384" width="4.6640625" style="13"/>
  </cols>
  <sheetData>
    <row r="1" spans="1:14">
      <c r="B1" s="84" t="s">
        <v>85</v>
      </c>
    </row>
    <row r="3" spans="1:14" ht="14" thickBot="1"/>
    <row r="4" spans="1:14" s="16" customFormat="1" ht="16" thickBot="1">
      <c r="B4" s="15" t="s">
        <v>86</v>
      </c>
      <c r="C4" s="286"/>
      <c r="D4" s="287"/>
      <c r="E4" s="288"/>
      <c r="G4" s="13"/>
      <c r="H4" s="13"/>
      <c r="I4" s="13"/>
      <c r="J4" s="13"/>
      <c r="K4" s="13"/>
      <c r="L4" s="13"/>
      <c r="M4" s="13"/>
      <c r="N4" s="13"/>
    </row>
    <row r="5" spans="1:14" s="16" customFormat="1" ht="16" thickBot="1">
      <c r="B5" s="15"/>
      <c r="C5" s="15"/>
      <c r="D5" s="15"/>
      <c r="E5" s="15"/>
      <c r="G5" s="13"/>
      <c r="H5" s="13"/>
      <c r="I5" s="13"/>
      <c r="J5" s="13"/>
      <c r="K5" s="13"/>
      <c r="L5" s="13"/>
      <c r="M5" s="13"/>
      <c r="N5" s="13"/>
    </row>
    <row r="6" spans="1:14" s="16" customFormat="1" ht="16" thickBot="1">
      <c r="B6" s="15" t="s">
        <v>54</v>
      </c>
      <c r="C6" s="240"/>
      <c r="D6" s="15"/>
      <c r="E6" s="15"/>
      <c r="G6" s="13"/>
      <c r="H6" s="13"/>
      <c r="I6" s="13"/>
      <c r="J6" s="13"/>
      <c r="K6" s="13"/>
      <c r="L6" s="13"/>
      <c r="M6" s="13"/>
      <c r="N6" s="13"/>
    </row>
    <row r="7" spans="1:14" s="16" customFormat="1" ht="16" thickBot="1">
      <c r="B7" s="15"/>
      <c r="C7" s="15"/>
      <c r="D7" s="15"/>
      <c r="E7" s="15"/>
      <c r="G7" s="13"/>
      <c r="H7" s="13"/>
      <c r="I7" s="13"/>
      <c r="J7" s="13"/>
      <c r="K7" s="13"/>
      <c r="L7" s="13"/>
      <c r="M7" s="13"/>
      <c r="N7" s="13"/>
    </row>
    <row r="8" spans="1:14" s="16" customFormat="1" ht="16" thickBot="1">
      <c r="B8" s="15" t="s">
        <v>55</v>
      </c>
      <c r="C8" s="240"/>
      <c r="D8" s="15"/>
      <c r="E8" s="15"/>
      <c r="G8" s="13"/>
      <c r="H8" s="13"/>
      <c r="I8" s="13"/>
      <c r="J8" s="13"/>
      <c r="K8" s="13"/>
      <c r="L8" s="13"/>
      <c r="M8" s="13"/>
      <c r="N8" s="13"/>
    </row>
    <row r="9" spans="1:14" s="16" customFormat="1" ht="15">
      <c r="B9" s="15"/>
      <c r="C9" s="15"/>
      <c r="D9" s="15"/>
      <c r="E9" s="15"/>
      <c r="G9" s="13"/>
      <c r="H9" s="13"/>
      <c r="I9" s="13"/>
      <c r="J9" s="13"/>
      <c r="K9" s="13"/>
      <c r="L9" s="13"/>
      <c r="M9" s="13"/>
      <c r="N9" s="13"/>
    </row>
    <row r="10" spans="1:14" s="16" customFormat="1" ht="15">
      <c r="B10" s="245" t="s">
        <v>56</v>
      </c>
      <c r="C10" s="43" t="str">
        <f>Résumé!F11</f>
        <v>EURO</v>
      </c>
      <c r="D10" s="44"/>
      <c r="E10" s="45"/>
      <c r="G10" s="13"/>
      <c r="H10" s="13"/>
      <c r="I10" s="13"/>
      <c r="J10" s="13"/>
      <c r="K10" s="13"/>
      <c r="L10" s="13"/>
      <c r="M10" s="13"/>
      <c r="N10" s="13"/>
    </row>
    <row r="11" spans="1:14" s="16" customFormat="1" ht="14" thickBot="1">
      <c r="B11" s="297"/>
      <c r="C11" s="297"/>
      <c r="D11" s="297"/>
      <c r="E11" s="297"/>
      <c r="F11" s="297"/>
      <c r="G11" s="297"/>
      <c r="H11" s="297"/>
      <c r="I11" s="297"/>
      <c r="J11" s="297"/>
      <c r="K11" s="297"/>
      <c r="L11" s="17"/>
      <c r="M11" s="17"/>
      <c r="N11" s="17"/>
    </row>
    <row r="12" spans="1:14">
      <c r="B12" s="232"/>
      <c r="C12" s="18" t="s">
        <v>92</v>
      </c>
      <c r="D12" s="289" t="s">
        <v>87</v>
      </c>
      <c r="E12" s="289" t="s">
        <v>88</v>
      </c>
      <c r="F12" s="234"/>
      <c r="G12" s="291" t="s">
        <v>60</v>
      </c>
      <c r="H12" s="292"/>
      <c r="I12" s="292"/>
      <c r="J12" s="293"/>
      <c r="K12" s="291" t="s">
        <v>61</v>
      </c>
      <c r="L12" s="292"/>
      <c r="M12" s="292"/>
      <c r="N12" s="298"/>
    </row>
    <row r="13" spans="1:14" ht="14" thickBot="1">
      <c r="B13" s="233"/>
      <c r="C13" s="20" t="s">
        <v>89</v>
      </c>
      <c r="D13" s="290" t="s">
        <v>0</v>
      </c>
      <c r="E13" s="290"/>
      <c r="F13" s="235"/>
      <c r="G13" s="19" t="s">
        <v>64</v>
      </c>
      <c r="H13" s="19" t="s">
        <v>65</v>
      </c>
      <c r="I13" s="19" t="s">
        <v>66</v>
      </c>
      <c r="J13" s="19" t="s">
        <v>67</v>
      </c>
      <c r="K13" s="19" t="s">
        <v>64</v>
      </c>
      <c r="L13" s="19" t="s">
        <v>65</v>
      </c>
      <c r="M13" s="19" t="s">
        <v>66</v>
      </c>
      <c r="N13" s="19" t="s">
        <v>67</v>
      </c>
    </row>
    <row r="14" spans="1:14" ht="31" thickBot="1">
      <c r="B14" s="227" t="s">
        <v>90</v>
      </c>
      <c r="C14" s="294" t="s">
        <v>91</v>
      </c>
      <c r="D14" s="295"/>
      <c r="E14" s="296"/>
      <c r="F14" s="228"/>
      <c r="G14" s="228"/>
      <c r="H14" s="228"/>
      <c r="I14" s="228"/>
      <c r="J14" s="228"/>
      <c r="K14" s="229"/>
      <c r="L14" s="241"/>
      <c r="M14" s="241"/>
      <c r="N14" s="242"/>
    </row>
    <row r="15" spans="1:14" ht="19.5" customHeight="1" thickBot="1">
      <c r="B15" s="230"/>
      <c r="C15" s="116">
        <f>SUM('E2.1Prestataire services 2'!L14:L318)</f>
        <v>0</v>
      </c>
      <c r="D15" s="116">
        <f>SUM('E2.1Prestataire services 2'!M14:M318)</f>
        <v>0</v>
      </c>
      <c r="E15" s="116">
        <f>SUM('E2.1Prestataire services 2'!N14:N318)</f>
        <v>0</v>
      </c>
      <c r="F15" s="231"/>
      <c r="G15" s="231"/>
      <c r="H15" s="231"/>
      <c r="I15" s="231"/>
      <c r="J15" s="231"/>
      <c r="K15" s="231"/>
      <c r="L15" s="243"/>
      <c r="M15" s="243"/>
      <c r="N15" s="244"/>
    </row>
    <row r="16" spans="1:14" ht="16.5" customHeight="1">
      <c r="A16" s="13">
        <f>IF('Plan d''actions'!C5="","",'Plan d''actions'!C5)</f>
        <v>1.1000000000000001</v>
      </c>
      <c r="B16" s="112"/>
      <c r="C16" s="25"/>
      <c r="D16" s="22"/>
      <c r="E16" s="23"/>
      <c r="F16" s="21"/>
      <c r="G16" s="25"/>
      <c r="H16" s="22"/>
      <c r="I16" s="22"/>
      <c r="J16" s="23"/>
      <c r="K16" s="25"/>
      <c r="L16" s="22"/>
      <c r="M16" s="22"/>
      <c r="N16" s="24"/>
    </row>
    <row r="17" spans="1:14" ht="16.5" customHeight="1">
      <c r="A17" s="13">
        <f>IF('Plan d''actions'!C7="","",'Plan d''actions'!C7)</f>
        <v>1.3</v>
      </c>
      <c r="B17" s="113"/>
      <c r="C17" s="30"/>
      <c r="D17" s="27"/>
      <c r="E17" s="28"/>
      <c r="F17" s="26"/>
      <c r="G17" s="30"/>
      <c r="H17" s="27"/>
      <c r="I17" s="27"/>
      <c r="J17" s="28"/>
      <c r="K17" s="30"/>
      <c r="L17" s="27"/>
      <c r="M17" s="27"/>
      <c r="N17" s="29"/>
    </row>
    <row r="18" spans="1:14" ht="16.5" customHeight="1">
      <c r="A18" s="13">
        <f>IF('Plan d''actions'!C8="","",'Plan d''actions'!C8)</f>
        <v>1.3</v>
      </c>
      <c r="B18" s="113"/>
      <c r="C18" s="30"/>
      <c r="D18" s="27"/>
      <c r="E18" s="28"/>
      <c r="F18" s="26"/>
      <c r="G18" s="30"/>
      <c r="H18" s="27"/>
      <c r="I18" s="27"/>
      <c r="J18" s="28"/>
      <c r="K18" s="30"/>
      <c r="L18" s="27"/>
      <c r="M18" s="27"/>
      <c r="N18" s="29"/>
    </row>
    <row r="19" spans="1:14" ht="16.5" customHeight="1">
      <c r="A19" s="13">
        <f>IF('Plan d''actions'!C9="","",'Plan d''actions'!C9)</f>
        <v>1.4</v>
      </c>
      <c r="B19" s="113"/>
      <c r="C19" s="30"/>
      <c r="D19" s="27"/>
      <c r="E19" s="28"/>
      <c r="F19" s="26"/>
      <c r="G19" s="30"/>
      <c r="H19" s="27"/>
      <c r="I19" s="27"/>
      <c r="J19" s="28"/>
      <c r="K19" s="30"/>
      <c r="L19" s="27"/>
      <c r="M19" s="27"/>
      <c r="N19" s="29"/>
    </row>
    <row r="20" spans="1:14" ht="16.5" customHeight="1">
      <c r="A20" s="13" t="str">
        <f>IF('Plan d''actions'!C10="","",'Plan d''actions'!C10)</f>
        <v/>
      </c>
      <c r="B20" s="113"/>
      <c r="C20" s="30"/>
      <c r="D20" s="27"/>
      <c r="E20" s="28"/>
      <c r="F20" s="26"/>
      <c r="G20" s="30"/>
      <c r="H20" s="27"/>
      <c r="I20" s="27"/>
      <c r="J20" s="28"/>
      <c r="K20" s="30"/>
      <c r="L20" s="27"/>
      <c r="M20" s="27"/>
      <c r="N20" s="29"/>
    </row>
    <row r="21" spans="1:14" ht="16.5" customHeight="1">
      <c r="A21" s="13" t="str">
        <f>IF('Plan d''actions'!C11="","",'Plan d''actions'!C11)</f>
        <v/>
      </c>
      <c r="B21" s="113"/>
      <c r="C21" s="30"/>
      <c r="D21" s="27"/>
      <c r="E21" s="28"/>
      <c r="F21" s="26"/>
      <c r="G21" s="30"/>
      <c r="H21" s="27"/>
      <c r="I21" s="27"/>
      <c r="J21" s="28"/>
      <c r="K21" s="30"/>
      <c r="L21" s="27"/>
      <c r="M21" s="27"/>
      <c r="N21" s="29"/>
    </row>
    <row r="22" spans="1:14" ht="16.5" customHeight="1">
      <c r="A22" s="13">
        <f>IF('Plan d''actions'!C12="","",'Plan d''actions'!C12)</f>
        <v>2.1</v>
      </c>
      <c r="B22" s="113"/>
      <c r="C22" s="30"/>
      <c r="D22" s="27"/>
      <c r="E22" s="28"/>
      <c r="F22" s="26"/>
      <c r="G22" s="30"/>
      <c r="H22" s="27"/>
      <c r="I22" s="27"/>
      <c r="J22" s="28"/>
      <c r="K22" s="30"/>
      <c r="L22" s="27"/>
      <c r="M22" s="27"/>
      <c r="N22" s="29"/>
    </row>
    <row r="23" spans="1:14" ht="16.5" customHeight="1">
      <c r="A23" s="13">
        <f>IF('Plan d''actions'!C13="","",'Plan d''actions'!C13)</f>
        <v>2.2000000000000002</v>
      </c>
      <c r="B23" s="113"/>
      <c r="C23" s="30"/>
      <c r="D23" s="27"/>
      <c r="E23" s="28"/>
      <c r="F23" s="26"/>
      <c r="G23" s="30"/>
      <c r="H23" s="27"/>
      <c r="I23" s="27"/>
      <c r="J23" s="28"/>
      <c r="K23" s="30"/>
      <c r="L23" s="27"/>
      <c r="M23" s="27"/>
      <c r="N23" s="29"/>
    </row>
    <row r="24" spans="1:14" ht="16.5" customHeight="1">
      <c r="A24" s="13" t="str">
        <f>IF('Plan d''actions'!C14="","",'Plan d''actions'!C14)</f>
        <v/>
      </c>
      <c r="B24" s="113"/>
      <c r="C24" s="30"/>
      <c r="D24" s="27"/>
      <c r="E24" s="28"/>
      <c r="F24" s="26"/>
      <c r="G24" s="30"/>
      <c r="H24" s="27"/>
      <c r="I24" s="27"/>
      <c r="J24" s="28"/>
      <c r="K24" s="30"/>
      <c r="L24" s="27"/>
      <c r="M24" s="27"/>
      <c r="N24" s="29"/>
    </row>
    <row r="25" spans="1:14" ht="16.5" customHeight="1">
      <c r="A25" s="13" t="str">
        <f>IF('Plan d''actions'!C15="","",'Plan d''actions'!C15)</f>
        <v/>
      </c>
      <c r="B25" s="113"/>
      <c r="C25" s="30"/>
      <c r="D25" s="27"/>
      <c r="E25" s="28"/>
      <c r="F25" s="26"/>
      <c r="G25" s="30"/>
      <c r="H25" s="27"/>
      <c r="I25" s="27"/>
      <c r="J25" s="28"/>
      <c r="K25" s="30"/>
      <c r="L25" s="27"/>
      <c r="M25" s="27"/>
      <c r="N25" s="29"/>
    </row>
    <row r="26" spans="1:14" ht="16.5" customHeight="1">
      <c r="A26" s="13" t="str">
        <f>IF('Plan d''actions'!C16="","",'Plan d''actions'!C16)</f>
        <v/>
      </c>
      <c r="B26" s="113"/>
      <c r="C26" s="30"/>
      <c r="D26" s="27"/>
      <c r="E26" s="28"/>
      <c r="F26" s="32"/>
      <c r="G26" s="30"/>
      <c r="H26" s="27"/>
      <c r="I26" s="27"/>
      <c r="J26" s="28"/>
      <c r="K26" s="30"/>
      <c r="L26" s="27"/>
      <c r="M26" s="27"/>
      <c r="N26" s="29"/>
    </row>
    <row r="27" spans="1:14" ht="16.5" customHeight="1">
      <c r="A27" s="13" t="str">
        <f>IF('Plan d''actions'!C17="","",'Plan d''actions'!C17)</f>
        <v/>
      </c>
      <c r="B27" s="113"/>
      <c r="C27" s="30"/>
      <c r="D27" s="27"/>
      <c r="E27" s="28"/>
      <c r="F27" s="33"/>
      <c r="G27" s="30"/>
      <c r="H27" s="27"/>
      <c r="I27" s="27"/>
      <c r="J27" s="28"/>
      <c r="K27" s="30"/>
      <c r="L27" s="27"/>
      <c r="M27" s="27"/>
      <c r="N27" s="29"/>
    </row>
    <row r="28" spans="1:14" ht="12.75" customHeight="1">
      <c r="A28" s="13" t="str">
        <f>IF('Plan d''actions'!C18="","",'Plan d''actions'!C18)</f>
        <v/>
      </c>
      <c r="B28" s="113"/>
      <c r="C28" s="30"/>
      <c r="D28" s="27"/>
      <c r="E28" s="28"/>
      <c r="F28" s="37"/>
      <c r="G28" s="30"/>
      <c r="H28" s="27"/>
      <c r="I28" s="27"/>
      <c r="J28" s="28"/>
      <c r="K28" s="30"/>
      <c r="L28" s="27"/>
      <c r="M28" s="27"/>
      <c r="N28" s="29"/>
    </row>
    <row r="29" spans="1:14" ht="12.75" customHeight="1">
      <c r="A29" s="13">
        <f>IF('Plan d''actions'!C19="","",'Plan d''actions'!C19)</f>
        <v>3.1</v>
      </c>
      <c r="B29" s="113"/>
      <c r="C29" s="30"/>
      <c r="D29" s="27"/>
      <c r="E29" s="28"/>
      <c r="F29" s="38"/>
      <c r="G29" s="25"/>
      <c r="H29" s="22"/>
      <c r="I29" s="22"/>
      <c r="J29" s="23"/>
      <c r="K29" s="25"/>
      <c r="L29" s="22"/>
      <c r="M29" s="22"/>
      <c r="N29" s="24"/>
    </row>
    <row r="30" spans="1:14" ht="12.75" customHeight="1">
      <c r="A30" s="13">
        <f>IF('Plan d''actions'!C20="","",'Plan d''actions'!C20)</f>
        <v>3.2</v>
      </c>
      <c r="B30" s="113"/>
      <c r="C30" s="30"/>
      <c r="D30" s="27"/>
      <c r="E30" s="28"/>
      <c r="F30" s="38"/>
      <c r="G30" s="25"/>
      <c r="H30" s="22"/>
      <c r="I30" s="22"/>
      <c r="J30" s="23"/>
      <c r="K30" s="25"/>
      <c r="L30" s="22"/>
      <c r="M30" s="22"/>
      <c r="N30" s="24"/>
    </row>
    <row r="31" spans="1:14" ht="12.75" customHeight="1">
      <c r="A31" s="13" t="str">
        <f>IF('Plan d''actions'!C21="","",'Plan d''actions'!C21)</f>
        <v/>
      </c>
      <c r="B31" s="113"/>
      <c r="C31" s="30"/>
      <c r="D31" s="27"/>
      <c r="E31" s="28"/>
      <c r="F31" s="38"/>
      <c r="G31" s="25"/>
      <c r="H31" s="22"/>
      <c r="I31" s="22"/>
      <c r="J31" s="23"/>
      <c r="K31" s="25"/>
      <c r="L31" s="22"/>
      <c r="M31" s="22"/>
      <c r="N31" s="24"/>
    </row>
    <row r="32" spans="1:14" ht="12.75" customHeight="1">
      <c r="A32" s="13" t="str">
        <f>IF('Plan d''actions'!C22="","",'Plan d''actions'!C22)</f>
        <v/>
      </c>
      <c r="B32" s="113"/>
      <c r="C32" s="30"/>
      <c r="D32" s="27"/>
      <c r="E32" s="28"/>
      <c r="F32" s="38"/>
      <c r="G32" s="25"/>
      <c r="H32" s="22"/>
      <c r="I32" s="22"/>
      <c r="J32" s="23"/>
      <c r="K32" s="25"/>
      <c r="L32" s="22"/>
      <c r="M32" s="22"/>
      <c r="N32" s="24"/>
    </row>
    <row r="33" spans="1:14" ht="12.75" customHeight="1">
      <c r="A33" s="13" t="str">
        <f>IF('Plan d''actions'!C23="","",'Plan d''actions'!C23)</f>
        <v/>
      </c>
      <c r="B33" s="113"/>
      <c r="C33" s="30"/>
      <c r="D33" s="27"/>
      <c r="E33" s="28"/>
      <c r="F33" s="38"/>
      <c r="G33" s="25"/>
      <c r="H33" s="22"/>
      <c r="I33" s="22"/>
      <c r="J33" s="23"/>
      <c r="K33" s="25"/>
      <c r="L33" s="22"/>
      <c r="M33" s="22"/>
      <c r="N33" s="24"/>
    </row>
    <row r="34" spans="1:14" ht="12.75" customHeight="1">
      <c r="A34" s="13" t="str">
        <f>IF('Plan d''actions'!C24="","",'Plan d''actions'!C24)</f>
        <v/>
      </c>
      <c r="B34" s="113"/>
      <c r="C34" s="30"/>
      <c r="D34" s="27"/>
      <c r="E34" s="28"/>
      <c r="F34" s="38"/>
      <c r="G34" s="25"/>
      <c r="H34" s="22"/>
      <c r="I34" s="22"/>
      <c r="J34" s="23"/>
      <c r="K34" s="25"/>
      <c r="L34" s="22"/>
      <c r="M34" s="22"/>
      <c r="N34" s="24"/>
    </row>
    <row r="35" spans="1:14" ht="12.75" customHeight="1">
      <c r="A35" s="13" t="str">
        <f>IF('Plan d''actions'!C25="","",'Plan d''actions'!C25)</f>
        <v/>
      </c>
      <c r="B35" s="113"/>
      <c r="C35" s="30"/>
      <c r="D35" s="27"/>
      <c r="E35" s="28"/>
      <c r="F35" s="38"/>
      <c r="G35" s="25"/>
      <c r="H35" s="22"/>
      <c r="I35" s="22"/>
      <c r="J35" s="23"/>
      <c r="K35" s="25"/>
      <c r="L35" s="22"/>
      <c r="M35" s="22"/>
      <c r="N35" s="24"/>
    </row>
    <row r="36" spans="1:14" ht="12.75" customHeight="1">
      <c r="A36" s="13">
        <f>IF('Plan d''actions'!C26="","",'Plan d''actions'!C26)</f>
        <v>4.0999999999999996</v>
      </c>
      <c r="B36" s="113"/>
      <c r="C36" s="30"/>
      <c r="D36" s="27"/>
      <c r="E36" s="28"/>
      <c r="F36" s="38"/>
      <c r="G36" s="25"/>
      <c r="H36" s="22"/>
      <c r="I36" s="22"/>
      <c r="J36" s="23"/>
      <c r="K36" s="25"/>
      <c r="L36" s="22"/>
      <c r="M36" s="22"/>
      <c r="N36" s="24"/>
    </row>
    <row r="37" spans="1:14" ht="12.75" customHeight="1">
      <c r="A37" s="13">
        <f>IF('Plan d''actions'!C27="","",'Plan d''actions'!C27)</f>
        <v>4.2</v>
      </c>
      <c r="B37" s="113"/>
      <c r="C37" s="30"/>
      <c r="D37" s="27"/>
      <c r="E37" s="28"/>
      <c r="F37" s="38"/>
      <c r="G37" s="25"/>
      <c r="H37" s="22"/>
      <c r="I37" s="22"/>
      <c r="J37" s="23"/>
      <c r="K37" s="25"/>
      <c r="L37" s="22"/>
      <c r="M37" s="22"/>
      <c r="N37" s="24"/>
    </row>
    <row r="38" spans="1:14" ht="12.75" customHeight="1">
      <c r="A38" s="13" t="str">
        <f>IF('Plan d''actions'!C28="","",'Plan d''actions'!C28)</f>
        <v/>
      </c>
      <c r="B38" s="113"/>
      <c r="C38" s="30"/>
      <c r="D38" s="27"/>
      <c r="E38" s="28"/>
      <c r="F38" s="38"/>
      <c r="G38" s="25"/>
      <c r="H38" s="22"/>
      <c r="I38" s="22"/>
      <c r="J38" s="23"/>
      <c r="K38" s="25"/>
      <c r="L38" s="22"/>
      <c r="M38" s="22"/>
      <c r="N38" s="24"/>
    </row>
    <row r="39" spans="1:14" ht="12.75" customHeight="1">
      <c r="A39" s="13" t="str">
        <f>IF('Plan d''actions'!C29="","",'Plan d''actions'!C29)</f>
        <v/>
      </c>
      <c r="B39" s="113"/>
      <c r="C39" s="30"/>
      <c r="D39" s="27"/>
      <c r="E39" s="28"/>
      <c r="F39" s="38"/>
      <c r="G39" s="25"/>
      <c r="H39" s="22"/>
      <c r="I39" s="22"/>
      <c r="J39" s="23"/>
      <c r="K39" s="25"/>
      <c r="L39" s="22"/>
      <c r="M39" s="22"/>
      <c r="N39" s="24"/>
    </row>
    <row r="40" spans="1:14" ht="12.75" customHeight="1">
      <c r="A40" s="13" t="str">
        <f>IF('Plan d''actions'!C30="","",'Plan d''actions'!C30)</f>
        <v/>
      </c>
      <c r="B40" s="113"/>
      <c r="C40" s="30"/>
      <c r="D40" s="27"/>
      <c r="E40" s="28"/>
      <c r="F40" s="38"/>
      <c r="G40" s="25"/>
      <c r="H40" s="22"/>
      <c r="I40" s="22"/>
      <c r="J40" s="23"/>
      <c r="K40" s="25"/>
      <c r="L40" s="22"/>
      <c r="M40" s="22"/>
      <c r="N40" s="24"/>
    </row>
    <row r="41" spans="1:14" ht="12.75" customHeight="1">
      <c r="A41" s="13" t="str">
        <f>IF('Plan d''actions'!C31="","",'Plan d''actions'!C31)</f>
        <v/>
      </c>
      <c r="B41" s="113"/>
      <c r="C41" s="30"/>
      <c r="D41" s="27"/>
      <c r="E41" s="28"/>
      <c r="F41" s="38"/>
      <c r="G41" s="25"/>
      <c r="H41" s="22"/>
      <c r="I41" s="22"/>
      <c r="J41" s="23"/>
      <c r="K41" s="25"/>
      <c r="L41" s="22"/>
      <c r="M41" s="22"/>
      <c r="N41" s="24"/>
    </row>
    <row r="42" spans="1:14" ht="12.75" customHeight="1">
      <c r="A42" s="13" t="str">
        <f>IF('Plan d''actions'!C32="","",'Plan d''actions'!C32)</f>
        <v/>
      </c>
      <c r="B42" s="113"/>
      <c r="C42" s="30"/>
      <c r="D42" s="27"/>
      <c r="E42" s="28"/>
      <c r="F42" s="38"/>
      <c r="G42" s="25"/>
      <c r="H42" s="22"/>
      <c r="I42" s="22"/>
      <c r="J42" s="23"/>
      <c r="K42" s="25"/>
      <c r="L42" s="22"/>
      <c r="M42" s="22"/>
      <c r="N42" s="24"/>
    </row>
    <row r="43" spans="1:14" ht="12.75" customHeight="1">
      <c r="A43" s="13" t="str">
        <f>IF('Plan d''actions'!C33="","",'Plan d''actions'!C33)</f>
        <v/>
      </c>
      <c r="B43" s="113"/>
      <c r="C43" s="30"/>
      <c r="D43" s="27"/>
      <c r="E43" s="28"/>
      <c r="F43" s="37"/>
      <c r="G43" s="31"/>
      <c r="H43" s="27"/>
      <c r="I43" s="27"/>
      <c r="J43" s="28"/>
      <c r="K43" s="31"/>
      <c r="L43" s="31"/>
      <c r="M43" s="31"/>
      <c r="N43" s="29"/>
    </row>
    <row r="44" spans="1:14" ht="12.75" customHeight="1">
      <c r="A44" s="13">
        <f>IF('Plan d''actions'!C34="","",'Plan d''actions'!C34)</f>
        <v>5.0999999999999996</v>
      </c>
      <c r="B44" s="113"/>
      <c r="C44" s="30"/>
      <c r="D44" s="27"/>
      <c r="E44" s="28"/>
      <c r="F44" s="37"/>
      <c r="G44" s="30"/>
      <c r="H44" s="27"/>
      <c r="I44" s="27"/>
      <c r="J44" s="28"/>
      <c r="K44" s="30"/>
      <c r="L44" s="27"/>
      <c r="M44" s="27"/>
      <c r="N44" s="29"/>
    </row>
    <row r="45" spans="1:14" ht="12.75" customHeight="1">
      <c r="A45" s="13">
        <f>IF('Plan d''actions'!C35="","",'Plan d''actions'!C35)</f>
        <v>5.2</v>
      </c>
      <c r="B45" s="113"/>
      <c r="C45" s="30"/>
      <c r="D45" s="27"/>
      <c r="E45" s="28"/>
      <c r="F45" s="38"/>
      <c r="G45" s="25"/>
      <c r="H45" s="22"/>
      <c r="I45" s="22"/>
      <c r="J45" s="23"/>
      <c r="K45" s="25"/>
      <c r="L45" s="22"/>
      <c r="M45" s="22"/>
      <c r="N45" s="24"/>
    </row>
    <row r="46" spans="1:14" ht="12.75" customHeight="1">
      <c r="A46" s="13" t="str">
        <f>IF('Plan d''actions'!C36="","",'Plan d''actions'!C36)</f>
        <v/>
      </c>
      <c r="B46" s="113"/>
      <c r="C46" s="30"/>
      <c r="D46" s="27"/>
      <c r="E46" s="28"/>
      <c r="F46" s="38"/>
      <c r="G46" s="25"/>
      <c r="H46" s="22"/>
      <c r="I46" s="22"/>
      <c r="J46" s="23"/>
      <c r="K46" s="25"/>
      <c r="L46" s="22"/>
      <c r="M46" s="22"/>
      <c r="N46" s="24"/>
    </row>
    <row r="47" spans="1:14" ht="12.75" customHeight="1">
      <c r="A47" s="13" t="str">
        <f>IF('Plan d''actions'!C37="","",'Plan d''actions'!C37)</f>
        <v/>
      </c>
      <c r="B47" s="113"/>
      <c r="C47" s="30"/>
      <c r="D47" s="27"/>
      <c r="E47" s="28"/>
      <c r="F47" s="38"/>
      <c r="G47" s="25"/>
      <c r="H47" s="22"/>
      <c r="I47" s="22"/>
      <c r="J47" s="23"/>
      <c r="K47" s="25"/>
      <c r="L47" s="22"/>
      <c r="M47" s="22"/>
      <c r="N47" s="24"/>
    </row>
    <row r="48" spans="1:14" ht="12.75" customHeight="1">
      <c r="A48" s="13" t="str">
        <f>IF('Plan d''actions'!C38="","",'Plan d''actions'!C38)</f>
        <v/>
      </c>
      <c r="B48" s="113"/>
      <c r="C48" s="30"/>
      <c r="D48" s="27"/>
      <c r="E48" s="28"/>
      <c r="F48" s="38"/>
      <c r="G48" s="25"/>
      <c r="H48" s="22"/>
      <c r="I48" s="22"/>
      <c r="J48" s="23"/>
      <c r="K48" s="25"/>
      <c r="L48" s="22"/>
      <c r="M48" s="22"/>
      <c r="N48" s="24"/>
    </row>
    <row r="49" spans="1:14" ht="12.75" customHeight="1">
      <c r="A49" s="13" t="str">
        <f>IF('Plan d''actions'!C39="","",'Plan d''actions'!C39)</f>
        <v/>
      </c>
      <c r="B49" s="113"/>
      <c r="C49" s="30"/>
      <c r="D49" s="27"/>
      <c r="E49" s="28"/>
      <c r="F49" s="38"/>
      <c r="G49" s="25"/>
      <c r="H49" s="22"/>
      <c r="I49" s="22"/>
      <c r="J49" s="23"/>
      <c r="K49" s="25"/>
      <c r="L49" s="22"/>
      <c r="M49" s="22"/>
      <c r="N49" s="24"/>
    </row>
    <row r="50" spans="1:14" ht="12.75" customHeight="1">
      <c r="A50" s="13" t="str">
        <f>IF('Plan d''actions'!C40="","",'Plan d''actions'!C40)</f>
        <v/>
      </c>
      <c r="B50" s="113"/>
      <c r="C50" s="30"/>
      <c r="D50" s="27"/>
      <c r="E50" s="28"/>
      <c r="F50" s="38"/>
      <c r="G50" s="25"/>
      <c r="H50" s="22"/>
      <c r="I50" s="22"/>
      <c r="J50" s="23"/>
      <c r="K50" s="25"/>
      <c r="L50" s="22"/>
      <c r="M50" s="22"/>
      <c r="N50" s="24"/>
    </row>
    <row r="51" spans="1:14" ht="12.75" customHeight="1">
      <c r="A51" s="13" t="str">
        <f>IF('Plan d''actions'!C41="","",'Plan d''actions'!C41)</f>
        <v/>
      </c>
      <c r="B51" s="113"/>
      <c r="C51" s="30"/>
      <c r="D51" s="27"/>
      <c r="E51" s="28"/>
      <c r="F51" s="38"/>
      <c r="G51" s="25"/>
      <c r="H51" s="22"/>
      <c r="I51" s="22"/>
      <c r="J51" s="23"/>
      <c r="K51" s="25"/>
      <c r="L51" s="22"/>
      <c r="M51" s="22"/>
      <c r="N51" s="24"/>
    </row>
    <row r="52" spans="1:14" ht="12.75" customHeight="1">
      <c r="A52" s="13" t="str">
        <f>IF('Plan d''actions'!C42="","",'Plan d''actions'!C42)</f>
        <v/>
      </c>
      <c r="B52" s="113"/>
      <c r="C52" s="30"/>
      <c r="D52" s="27"/>
      <c r="E52" s="28"/>
      <c r="F52" s="38"/>
      <c r="G52" s="25"/>
      <c r="H52" s="22"/>
      <c r="I52" s="22"/>
      <c r="J52" s="23"/>
      <c r="K52" s="25"/>
      <c r="L52" s="22"/>
      <c r="M52" s="22"/>
      <c r="N52" s="24"/>
    </row>
    <row r="53" spans="1:14" ht="12.75" customHeight="1">
      <c r="A53" s="13" t="str">
        <f>IF('Plan d''actions'!C43="","",'Plan d''actions'!C43)</f>
        <v/>
      </c>
      <c r="B53" s="113"/>
      <c r="C53" s="30"/>
      <c r="D53" s="27"/>
      <c r="E53" s="28"/>
      <c r="F53" s="38"/>
      <c r="G53" s="25"/>
      <c r="H53" s="22"/>
      <c r="I53" s="22"/>
      <c r="J53" s="23"/>
      <c r="K53" s="25"/>
      <c r="L53" s="22"/>
      <c r="M53" s="22"/>
      <c r="N53" s="24"/>
    </row>
    <row r="54" spans="1:14" ht="12.75" customHeight="1">
      <c r="A54" s="13" t="str">
        <f>IF('Plan d''actions'!C44="","",'Plan d''actions'!C44)</f>
        <v/>
      </c>
      <c r="B54" s="113"/>
      <c r="C54" s="30"/>
      <c r="D54" s="27"/>
      <c r="E54" s="28"/>
      <c r="F54" s="38"/>
      <c r="G54" s="25"/>
      <c r="H54" s="22"/>
      <c r="I54" s="22"/>
      <c r="J54" s="23"/>
      <c r="K54" s="25"/>
      <c r="L54" s="22"/>
      <c r="M54" s="22"/>
      <c r="N54" s="24"/>
    </row>
    <row r="55" spans="1:14" ht="12.75" customHeight="1">
      <c r="A55" s="13" t="str">
        <f>IF('Plan d''actions'!C45="","",'Plan d''actions'!C45)</f>
        <v/>
      </c>
      <c r="B55" s="113"/>
      <c r="C55" s="30"/>
      <c r="D55" s="27"/>
      <c r="E55" s="28"/>
      <c r="F55" s="38"/>
      <c r="G55" s="25"/>
      <c r="H55" s="22"/>
      <c r="I55" s="22"/>
      <c r="J55" s="23"/>
      <c r="K55" s="25"/>
      <c r="L55" s="22"/>
      <c r="M55" s="22"/>
      <c r="N55" s="24"/>
    </row>
    <row r="56" spans="1:14" ht="12.75" customHeight="1">
      <c r="A56" s="13" t="str">
        <f>IF('Plan d''actions'!C46="","",'Plan d''actions'!C46)</f>
        <v/>
      </c>
      <c r="B56" s="113"/>
      <c r="C56" s="30"/>
      <c r="D56" s="27"/>
      <c r="E56" s="28"/>
      <c r="F56" s="38"/>
      <c r="G56" s="25"/>
      <c r="H56" s="22"/>
      <c r="I56" s="22"/>
      <c r="J56" s="23"/>
      <c r="K56" s="25"/>
      <c r="L56" s="22"/>
      <c r="M56" s="22"/>
      <c r="N56" s="24"/>
    </row>
    <row r="57" spans="1:14" ht="12.75" customHeight="1">
      <c r="A57" s="13" t="str">
        <f>IF('Plan d''actions'!C47="","",'Plan d''actions'!C47)</f>
        <v/>
      </c>
      <c r="B57" s="113"/>
      <c r="C57" s="30"/>
      <c r="D57" s="27"/>
      <c r="E57" s="28"/>
      <c r="F57" s="38"/>
      <c r="G57" s="25"/>
      <c r="H57" s="22"/>
      <c r="I57" s="22"/>
      <c r="J57" s="23"/>
      <c r="K57" s="25"/>
      <c r="L57" s="22"/>
      <c r="M57" s="22"/>
      <c r="N57" s="24"/>
    </row>
    <row r="58" spans="1:14" ht="12.75" customHeight="1">
      <c r="A58" s="13" t="str">
        <f>IF('Plan d''actions'!C48="","",'Plan d''actions'!C48)</f>
        <v/>
      </c>
      <c r="B58" s="113"/>
      <c r="C58" s="30"/>
      <c r="D58" s="27"/>
      <c r="E58" s="28"/>
      <c r="F58" s="38"/>
      <c r="G58" s="25"/>
      <c r="H58" s="22"/>
      <c r="I58" s="22"/>
      <c r="J58" s="23"/>
      <c r="K58" s="25"/>
      <c r="L58" s="22"/>
      <c r="M58" s="22"/>
      <c r="N58" s="24"/>
    </row>
    <row r="59" spans="1:14" ht="12.75" customHeight="1">
      <c r="A59" s="13" t="str">
        <f>IF('Plan d''actions'!C49="","",'Plan d''actions'!C49)</f>
        <v/>
      </c>
      <c r="B59" s="113"/>
      <c r="C59" s="30"/>
      <c r="D59" s="27"/>
      <c r="E59" s="28"/>
      <c r="F59" s="38"/>
      <c r="G59" s="25"/>
      <c r="H59" s="22"/>
      <c r="I59" s="22"/>
      <c r="J59" s="23"/>
      <c r="K59" s="25"/>
      <c r="L59" s="22"/>
      <c r="M59" s="22"/>
      <c r="N59" s="24"/>
    </row>
    <row r="60" spans="1:14" ht="12.75" customHeight="1">
      <c r="A60" s="13" t="str">
        <f>IF('Plan d''actions'!C50="","",'Plan d''actions'!C50)</f>
        <v/>
      </c>
      <c r="B60" s="113"/>
      <c r="C60" s="30"/>
      <c r="D60" s="27"/>
      <c r="E60" s="28"/>
      <c r="F60" s="38"/>
      <c r="G60" s="25"/>
      <c r="H60" s="22"/>
      <c r="I60" s="22"/>
      <c r="J60" s="23"/>
      <c r="K60" s="25"/>
      <c r="L60" s="22"/>
      <c r="M60" s="22"/>
      <c r="N60" s="24"/>
    </row>
    <row r="61" spans="1:14" ht="12.75" customHeight="1">
      <c r="A61" s="13" t="str">
        <f>IF('Plan d''actions'!C51="","",'Plan d''actions'!C51)</f>
        <v/>
      </c>
      <c r="B61" s="113"/>
      <c r="C61" s="30"/>
      <c r="D61" s="27"/>
      <c r="E61" s="28"/>
      <c r="F61" s="38"/>
      <c r="G61" s="25"/>
      <c r="H61" s="22"/>
      <c r="I61" s="22"/>
      <c r="J61" s="23"/>
      <c r="K61" s="25"/>
      <c r="L61" s="22"/>
      <c r="M61" s="22"/>
      <c r="N61" s="24"/>
    </row>
    <row r="62" spans="1:14" ht="12.75" customHeight="1">
      <c r="A62" s="13" t="str">
        <f>IF('Plan d''actions'!C52="","",'Plan d''actions'!C52)</f>
        <v/>
      </c>
      <c r="B62" s="113"/>
      <c r="C62" s="30"/>
      <c r="D62" s="27"/>
      <c r="E62" s="28"/>
      <c r="F62" s="38"/>
      <c r="G62" s="25"/>
      <c r="H62" s="22"/>
      <c r="I62" s="22"/>
      <c r="J62" s="23"/>
      <c r="K62" s="25"/>
      <c r="L62" s="22"/>
      <c r="M62" s="22"/>
      <c r="N62" s="24"/>
    </row>
    <row r="63" spans="1:14" ht="12.75" customHeight="1">
      <c r="A63" s="13" t="str">
        <f>IF('Plan d''actions'!C53="","",'Plan d''actions'!C53)</f>
        <v/>
      </c>
      <c r="B63" s="113"/>
      <c r="C63" s="30"/>
      <c r="D63" s="27"/>
      <c r="E63" s="28"/>
      <c r="F63" s="38"/>
      <c r="G63" s="25"/>
      <c r="H63" s="22"/>
      <c r="I63" s="22"/>
      <c r="J63" s="23"/>
      <c r="K63" s="25"/>
      <c r="L63" s="22"/>
      <c r="M63" s="22"/>
      <c r="N63" s="24"/>
    </row>
    <row r="64" spans="1:14" ht="12.75" customHeight="1">
      <c r="A64" s="13" t="str">
        <f>IF('Plan d''actions'!C54="","",'Plan d''actions'!C54)</f>
        <v/>
      </c>
      <c r="B64" s="113"/>
      <c r="C64" s="30"/>
      <c r="D64" s="27"/>
      <c r="E64" s="28"/>
      <c r="F64" s="38"/>
      <c r="G64" s="25"/>
      <c r="H64" s="22"/>
      <c r="I64" s="22"/>
      <c r="J64" s="23"/>
      <c r="K64" s="25"/>
      <c r="L64" s="22"/>
      <c r="M64" s="22"/>
      <c r="N64" s="24"/>
    </row>
    <row r="65" spans="1:14" ht="12.75" customHeight="1">
      <c r="A65" s="13" t="str">
        <f>IF('Plan d''actions'!C55="","",'Plan d''actions'!C55)</f>
        <v/>
      </c>
      <c r="B65" s="113"/>
      <c r="C65" s="30"/>
      <c r="D65" s="27"/>
      <c r="E65" s="28"/>
      <c r="F65" s="38"/>
      <c r="G65" s="25"/>
      <c r="H65" s="22"/>
      <c r="I65" s="22"/>
      <c r="J65" s="23"/>
      <c r="K65" s="25"/>
      <c r="L65" s="22"/>
      <c r="M65" s="22"/>
      <c r="N65" s="24"/>
    </row>
    <row r="66" spans="1:14" ht="12.75" customHeight="1">
      <c r="A66" s="13" t="str">
        <f>IF('Plan d''actions'!C56="","",'Plan d''actions'!C56)</f>
        <v/>
      </c>
      <c r="B66" s="113"/>
      <c r="C66" s="30"/>
      <c r="D66" s="27"/>
      <c r="E66" s="28"/>
      <c r="F66" s="37"/>
      <c r="G66" s="31"/>
      <c r="H66" s="27"/>
      <c r="I66" s="27"/>
      <c r="J66" s="28"/>
      <c r="K66" s="31"/>
      <c r="L66" s="31"/>
      <c r="M66" s="31"/>
      <c r="N66" s="29"/>
    </row>
    <row r="67" spans="1:14" ht="12.75" customHeight="1" thickBot="1">
      <c r="A67" s="13" t="str">
        <f>IF('Plan d''actions'!C57="","",'Plan d''actions'!C57)</f>
        <v/>
      </c>
      <c r="B67" s="114"/>
      <c r="C67" s="34"/>
      <c r="D67" s="35"/>
      <c r="E67" s="36"/>
      <c r="F67" s="39"/>
      <c r="G67" s="40"/>
      <c r="H67" s="35"/>
      <c r="I67" s="35"/>
      <c r="J67" s="36"/>
      <c r="K67" s="40"/>
      <c r="L67" s="35"/>
      <c r="M67" s="35"/>
      <c r="N67" s="41"/>
    </row>
    <row r="68" spans="1:14">
      <c r="B68" s="42"/>
    </row>
  </sheetData>
  <sheetProtection formatCells="0" formatColumns="0" formatRows="0" insertRows="0"/>
  <mergeCells count="7">
    <mergeCell ref="C4:E4"/>
    <mergeCell ref="D12:D13"/>
    <mergeCell ref="E12:E13"/>
    <mergeCell ref="G12:J12"/>
    <mergeCell ref="C14:E14"/>
    <mergeCell ref="B11:K11"/>
    <mergeCell ref="K12:N12"/>
  </mergeCells>
  <pageMargins left="0.5" right="0.5" top="0.88541666666666663" bottom="0.5" header="0.3" footer="0.3"/>
  <pageSetup scale="55"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26"/>
  <sheetViews>
    <sheetView showGridLines="0" view="pageBreakPreview" topLeftCell="C1" zoomScale="74" zoomScaleSheetLayoutView="74" workbookViewId="0">
      <selection activeCell="AB2" sqref="AB2"/>
    </sheetView>
  </sheetViews>
  <sheetFormatPr baseColWidth="10" defaultColWidth="9.1640625" defaultRowHeight="12" x14ac:dyDescent="0"/>
  <cols>
    <col min="1" max="1" width="36.5" customWidth="1"/>
    <col min="2" max="2" width="19" customWidth="1"/>
    <col min="3" max="3" width="18.5" customWidth="1"/>
    <col min="4" max="4" width="15.1640625" customWidth="1"/>
    <col min="5" max="12" width="12.83203125" customWidth="1"/>
    <col min="13" max="13" width="15.6640625" customWidth="1"/>
  </cols>
  <sheetData>
    <row r="1" spans="1:28" ht="18" thickBot="1">
      <c r="A1" s="280" t="s">
        <v>94</v>
      </c>
      <c r="B1" s="280"/>
      <c r="C1" s="280"/>
      <c r="D1" s="280"/>
      <c r="E1" s="271" t="s">
        <v>79</v>
      </c>
      <c r="F1" s="272"/>
      <c r="G1" s="272"/>
      <c r="H1" s="273"/>
      <c r="I1" s="273"/>
      <c r="J1" s="273"/>
      <c r="K1" s="273"/>
      <c r="L1" s="273"/>
      <c r="M1" s="274"/>
      <c r="AB1" s="46" t="str">
        <f>Résumé!F11</f>
        <v>EURO</v>
      </c>
    </row>
    <row r="2" spans="1:28" ht="43.5" customHeight="1" thickBot="1">
      <c r="A2" s="281" t="s">
        <v>96</v>
      </c>
      <c r="B2" s="281"/>
      <c r="C2" s="281"/>
      <c r="D2" s="281"/>
      <c r="E2" s="282"/>
      <c r="F2" s="283"/>
      <c r="G2" s="283"/>
      <c r="H2" s="283"/>
      <c r="I2" s="284"/>
      <c r="J2" s="284"/>
      <c r="K2" s="284"/>
      <c r="L2" s="284"/>
      <c r="M2" s="285"/>
    </row>
    <row r="3" spans="1:28" ht="63.75" customHeight="1">
      <c r="A3" s="47" t="str">
        <f>'B. Voyages-Equipe Interne'!A3</f>
        <v>Rubriques de dépenses_x000D_(Vols internationaux, Perdiem, Nuitées, Vols sous-régionaux, etc)</v>
      </c>
      <c r="B3" s="47" t="str">
        <f>'B. Voyages-Equipe Interne'!B3</f>
        <v>Nombre d'unités</v>
      </c>
      <c r="C3" s="1" t="str">
        <f>'A. Ressources humaines'!C3</f>
        <v>Coût unitaire en EURO</v>
      </c>
      <c r="D3" s="1" t="str">
        <f>CONCATENATE("Coût total en ", AB1)</f>
        <v>Coût total en EURO</v>
      </c>
      <c r="E3" s="4" t="s">
        <v>71</v>
      </c>
      <c r="F3" s="99" t="s">
        <v>72</v>
      </c>
      <c r="G3" s="99" t="s">
        <v>73</v>
      </c>
      <c r="H3" s="3" t="s">
        <v>74</v>
      </c>
      <c r="I3" s="105" t="s">
        <v>75</v>
      </c>
      <c r="J3" s="106" t="s">
        <v>76</v>
      </c>
      <c r="K3" s="106" t="s">
        <v>77</v>
      </c>
      <c r="L3" s="107" t="s">
        <v>78</v>
      </c>
      <c r="M3" s="102" t="str">
        <f>CONCATENATE("Montant total ", AB1)</f>
        <v>Montant total EURO</v>
      </c>
    </row>
    <row r="4" spans="1:28" s="2" customFormat="1" ht="13">
      <c r="A4" s="5"/>
      <c r="B4" s="5"/>
      <c r="C4" s="5"/>
      <c r="D4" s="5"/>
      <c r="E4" s="6"/>
      <c r="F4" s="100"/>
      <c r="G4" s="100"/>
      <c r="H4" s="101"/>
      <c r="I4" s="6"/>
      <c r="J4" s="7"/>
      <c r="K4" s="7"/>
      <c r="L4" s="108"/>
      <c r="M4" s="103">
        <f>SUM(E4:L4)</f>
        <v>0</v>
      </c>
    </row>
    <row r="5" spans="1:28" s="2" customFormat="1" ht="13">
      <c r="A5" s="5"/>
      <c r="B5" s="5"/>
      <c r="C5" s="5"/>
      <c r="D5" s="5"/>
      <c r="E5" s="6"/>
      <c r="F5" s="100"/>
      <c r="G5" s="100"/>
      <c r="H5" s="101"/>
      <c r="I5" s="6"/>
      <c r="J5" s="7"/>
      <c r="K5" s="7"/>
      <c r="L5" s="108"/>
      <c r="M5" s="103">
        <f t="shared" ref="M5:M24" si="0">SUM(E5:L5)</f>
        <v>0</v>
      </c>
    </row>
    <row r="6" spans="1:28" s="2" customFormat="1" ht="13">
      <c r="A6" s="5"/>
      <c r="B6" s="5"/>
      <c r="C6" s="5"/>
      <c r="D6" s="5"/>
      <c r="E6" s="6"/>
      <c r="F6" s="100"/>
      <c r="G6" s="100"/>
      <c r="H6" s="101"/>
      <c r="I6" s="6"/>
      <c r="J6" s="7"/>
      <c r="K6" s="7"/>
      <c r="L6" s="108"/>
      <c r="M6" s="103">
        <f t="shared" si="0"/>
        <v>0</v>
      </c>
    </row>
    <row r="7" spans="1:28" s="2" customFormat="1" ht="13">
      <c r="A7" s="5"/>
      <c r="B7" s="5"/>
      <c r="C7" s="5"/>
      <c r="D7" s="5"/>
      <c r="E7" s="6"/>
      <c r="F7" s="100"/>
      <c r="G7" s="100"/>
      <c r="H7" s="101"/>
      <c r="I7" s="6"/>
      <c r="J7" s="7"/>
      <c r="K7" s="7"/>
      <c r="L7" s="108"/>
      <c r="M7" s="103">
        <f t="shared" si="0"/>
        <v>0</v>
      </c>
    </row>
    <row r="8" spans="1:28" s="2" customFormat="1" ht="13">
      <c r="A8" s="5"/>
      <c r="B8" s="5"/>
      <c r="C8" s="5"/>
      <c r="D8" s="5"/>
      <c r="E8" s="6"/>
      <c r="F8" s="100"/>
      <c r="G8" s="100"/>
      <c r="H8" s="101"/>
      <c r="I8" s="6"/>
      <c r="J8" s="7"/>
      <c r="K8" s="7"/>
      <c r="L8" s="108"/>
      <c r="M8" s="103">
        <f t="shared" si="0"/>
        <v>0</v>
      </c>
    </row>
    <row r="9" spans="1:28" s="2" customFormat="1" ht="13">
      <c r="A9" s="5"/>
      <c r="B9" s="5"/>
      <c r="C9" s="5"/>
      <c r="D9" s="5"/>
      <c r="E9" s="6"/>
      <c r="F9" s="100"/>
      <c r="G9" s="100"/>
      <c r="H9" s="101"/>
      <c r="I9" s="6"/>
      <c r="J9" s="7"/>
      <c r="K9" s="7"/>
      <c r="L9" s="108"/>
      <c r="M9" s="103">
        <f t="shared" si="0"/>
        <v>0</v>
      </c>
    </row>
    <row r="10" spans="1:28" s="2" customFormat="1" ht="13">
      <c r="A10" s="5"/>
      <c r="B10" s="5"/>
      <c r="C10" s="5"/>
      <c r="D10" s="5"/>
      <c r="E10" s="6"/>
      <c r="F10" s="100"/>
      <c r="G10" s="100"/>
      <c r="H10" s="101"/>
      <c r="I10" s="6"/>
      <c r="J10" s="7"/>
      <c r="K10" s="7"/>
      <c r="L10" s="108"/>
      <c r="M10" s="103">
        <f t="shared" si="0"/>
        <v>0</v>
      </c>
    </row>
    <row r="11" spans="1:28" s="2" customFormat="1" ht="13">
      <c r="A11" s="5"/>
      <c r="B11" s="5"/>
      <c r="C11" s="5"/>
      <c r="D11" s="5"/>
      <c r="E11" s="6"/>
      <c r="F11" s="100"/>
      <c r="G11" s="100"/>
      <c r="H11" s="101"/>
      <c r="I11" s="6"/>
      <c r="J11" s="7"/>
      <c r="K11" s="7"/>
      <c r="L11" s="108"/>
      <c r="M11" s="103">
        <f t="shared" si="0"/>
        <v>0</v>
      </c>
    </row>
    <row r="12" spans="1:28" s="2" customFormat="1" ht="13">
      <c r="A12" s="5"/>
      <c r="B12" s="5"/>
      <c r="C12" s="5"/>
      <c r="D12" s="5"/>
      <c r="E12" s="6"/>
      <c r="F12" s="100"/>
      <c r="G12" s="100"/>
      <c r="H12" s="101"/>
      <c r="I12" s="6"/>
      <c r="J12" s="7"/>
      <c r="K12" s="7"/>
      <c r="L12" s="108"/>
      <c r="M12" s="103">
        <f t="shared" si="0"/>
        <v>0</v>
      </c>
    </row>
    <row r="13" spans="1:28" s="2" customFormat="1" ht="13">
      <c r="A13" s="5"/>
      <c r="B13" s="5"/>
      <c r="C13" s="5"/>
      <c r="D13" s="5"/>
      <c r="E13" s="6"/>
      <c r="F13" s="100"/>
      <c r="G13" s="100"/>
      <c r="H13" s="101"/>
      <c r="I13" s="6"/>
      <c r="J13" s="7"/>
      <c r="K13" s="7"/>
      <c r="L13" s="108"/>
      <c r="M13" s="103">
        <f t="shared" si="0"/>
        <v>0</v>
      </c>
    </row>
    <row r="14" spans="1:28" s="2" customFormat="1" ht="13">
      <c r="A14" s="5"/>
      <c r="B14" s="5"/>
      <c r="C14" s="5"/>
      <c r="D14" s="5"/>
      <c r="E14" s="6"/>
      <c r="F14" s="100"/>
      <c r="G14" s="100"/>
      <c r="H14" s="101"/>
      <c r="I14" s="6"/>
      <c r="J14" s="7"/>
      <c r="K14" s="7"/>
      <c r="L14" s="108"/>
      <c r="M14" s="103">
        <f t="shared" si="0"/>
        <v>0</v>
      </c>
    </row>
    <row r="15" spans="1:28" s="2" customFormat="1" ht="13">
      <c r="A15" s="5"/>
      <c r="B15" s="5"/>
      <c r="C15" s="5"/>
      <c r="D15" s="5"/>
      <c r="E15" s="6"/>
      <c r="F15" s="100"/>
      <c r="G15" s="100"/>
      <c r="H15" s="101"/>
      <c r="I15" s="6"/>
      <c r="J15" s="7"/>
      <c r="K15" s="7"/>
      <c r="L15" s="108"/>
      <c r="M15" s="103">
        <f t="shared" si="0"/>
        <v>0</v>
      </c>
    </row>
    <row r="16" spans="1:28" s="2" customFormat="1" ht="13">
      <c r="A16" s="5"/>
      <c r="B16" s="5"/>
      <c r="C16" s="5"/>
      <c r="D16" s="5"/>
      <c r="E16" s="6"/>
      <c r="F16" s="100"/>
      <c r="G16" s="100"/>
      <c r="H16" s="101"/>
      <c r="I16" s="6"/>
      <c r="J16" s="7"/>
      <c r="K16" s="7"/>
      <c r="L16" s="108"/>
      <c r="M16" s="103">
        <f t="shared" si="0"/>
        <v>0</v>
      </c>
    </row>
    <row r="17" spans="1:29" s="2" customFormat="1" ht="13">
      <c r="A17" s="5"/>
      <c r="B17" s="5"/>
      <c r="C17" s="5"/>
      <c r="D17" s="5"/>
      <c r="E17" s="6"/>
      <c r="F17" s="100"/>
      <c r="G17" s="100"/>
      <c r="H17" s="101"/>
      <c r="I17" s="6"/>
      <c r="J17" s="7"/>
      <c r="K17" s="7"/>
      <c r="L17" s="108"/>
      <c r="M17" s="103">
        <f t="shared" si="0"/>
        <v>0</v>
      </c>
    </row>
    <row r="18" spans="1:29" s="2" customFormat="1" ht="13">
      <c r="A18" s="5"/>
      <c r="B18" s="5"/>
      <c r="C18" s="5"/>
      <c r="D18" s="5"/>
      <c r="E18" s="6"/>
      <c r="F18" s="100"/>
      <c r="G18" s="100"/>
      <c r="H18" s="101"/>
      <c r="I18" s="6"/>
      <c r="J18" s="7"/>
      <c r="K18" s="7"/>
      <c r="L18" s="108"/>
      <c r="M18" s="103">
        <f t="shared" si="0"/>
        <v>0</v>
      </c>
    </row>
    <row r="19" spans="1:29" s="2" customFormat="1" ht="13">
      <c r="A19" s="5"/>
      <c r="B19" s="5"/>
      <c r="C19" s="5"/>
      <c r="D19" s="5"/>
      <c r="E19" s="6"/>
      <c r="F19" s="100"/>
      <c r="G19" s="100"/>
      <c r="H19" s="101"/>
      <c r="I19" s="6"/>
      <c r="J19" s="7"/>
      <c r="K19" s="7"/>
      <c r="L19" s="108"/>
      <c r="M19" s="103">
        <f t="shared" si="0"/>
        <v>0</v>
      </c>
    </row>
    <row r="20" spans="1:29" s="2" customFormat="1" ht="13">
      <c r="A20" s="5"/>
      <c r="B20" s="5"/>
      <c r="C20" s="5"/>
      <c r="D20" s="5"/>
      <c r="E20" s="6"/>
      <c r="F20" s="100"/>
      <c r="G20" s="100"/>
      <c r="H20" s="101"/>
      <c r="I20" s="6"/>
      <c r="J20" s="7"/>
      <c r="K20" s="7"/>
      <c r="L20" s="108"/>
      <c r="M20" s="103">
        <f t="shared" si="0"/>
        <v>0</v>
      </c>
    </row>
    <row r="21" spans="1:29" s="2" customFormat="1" ht="13">
      <c r="A21" s="5"/>
      <c r="B21" s="5"/>
      <c r="C21" s="5"/>
      <c r="D21" s="5"/>
      <c r="E21" s="6"/>
      <c r="F21" s="100"/>
      <c r="G21" s="100"/>
      <c r="H21" s="101"/>
      <c r="I21" s="6"/>
      <c r="J21" s="7"/>
      <c r="K21" s="7"/>
      <c r="L21" s="108"/>
      <c r="M21" s="103">
        <f t="shared" si="0"/>
        <v>0</v>
      </c>
    </row>
    <row r="22" spans="1:29" s="2" customFormat="1" ht="13">
      <c r="A22" s="5"/>
      <c r="B22" s="5"/>
      <c r="C22" s="5"/>
      <c r="D22" s="5"/>
      <c r="E22" s="6"/>
      <c r="F22" s="100"/>
      <c r="G22" s="100"/>
      <c r="H22" s="101"/>
      <c r="I22" s="6"/>
      <c r="J22" s="7"/>
      <c r="K22" s="7"/>
      <c r="L22" s="108"/>
      <c r="M22" s="103">
        <f t="shared" si="0"/>
        <v>0</v>
      </c>
    </row>
    <row r="23" spans="1:29" s="2" customFormat="1" ht="13">
      <c r="A23" s="5"/>
      <c r="B23" s="5"/>
      <c r="C23" s="5"/>
      <c r="D23" s="5"/>
      <c r="E23" s="6"/>
      <c r="F23" s="100"/>
      <c r="G23" s="100"/>
      <c r="H23" s="101"/>
      <c r="I23" s="6"/>
      <c r="J23" s="7"/>
      <c r="K23" s="7"/>
      <c r="L23" s="108"/>
      <c r="M23" s="103">
        <f t="shared" si="0"/>
        <v>0</v>
      </c>
    </row>
    <row r="24" spans="1:29" s="2" customFormat="1" ht="13">
      <c r="A24" s="5"/>
      <c r="B24" s="5"/>
      <c r="C24" s="5"/>
      <c r="D24" s="5"/>
      <c r="E24" s="6"/>
      <c r="F24" s="100"/>
      <c r="G24" s="100"/>
      <c r="H24" s="101"/>
      <c r="I24" s="6"/>
      <c r="J24" s="7"/>
      <c r="K24" s="7"/>
      <c r="L24" s="108"/>
      <c r="M24" s="103">
        <f t="shared" si="0"/>
        <v>0</v>
      </c>
    </row>
    <row r="25" spans="1:29" s="2" customFormat="1" ht="14" thickBot="1">
      <c r="A25" s="11"/>
      <c r="B25" s="239"/>
      <c r="C25" s="12" t="str">
        <f>CONCATENATE("Total en ", $AB$1)</f>
        <v>Total en EURO</v>
      </c>
      <c r="D25" s="10">
        <f>SUM(D4:D24)</f>
        <v>0</v>
      </c>
      <c r="E25" s="9">
        <f t="shared" ref="E25:L25" si="1">SUM(E4:E24)</f>
        <v>0</v>
      </c>
      <c r="F25" s="9">
        <f t="shared" si="1"/>
        <v>0</v>
      </c>
      <c r="G25" s="9">
        <f t="shared" si="1"/>
        <v>0</v>
      </c>
      <c r="H25" s="9">
        <f t="shared" si="1"/>
        <v>0</v>
      </c>
      <c r="I25" s="109">
        <f t="shared" si="1"/>
        <v>0</v>
      </c>
      <c r="J25" s="110">
        <f t="shared" si="1"/>
        <v>0</v>
      </c>
      <c r="K25" s="110">
        <f t="shared" si="1"/>
        <v>0</v>
      </c>
      <c r="L25" s="111">
        <f t="shared" si="1"/>
        <v>0</v>
      </c>
      <c r="M25" s="104">
        <f>SUM(M4:M24)</f>
        <v>0</v>
      </c>
      <c r="N25"/>
      <c r="O25"/>
      <c r="P25"/>
      <c r="Q25"/>
      <c r="R25"/>
      <c r="S25"/>
      <c r="T25"/>
      <c r="U25"/>
      <c r="V25"/>
      <c r="W25"/>
      <c r="X25"/>
      <c r="Y25"/>
      <c r="Z25"/>
      <c r="AA25"/>
      <c r="AB25"/>
      <c r="AC25"/>
    </row>
    <row r="26" spans="1:29" ht="13" thickTop="1"/>
  </sheetData>
  <sheetProtection formatColumns="0" formatRows="0" insertRows="0"/>
  <mergeCells count="4">
    <mergeCell ref="A1:D1"/>
    <mergeCell ref="E1:M1"/>
    <mergeCell ref="A2:D2"/>
    <mergeCell ref="E2:M2"/>
  </mergeCells>
  <printOptions horizontalCentered="1"/>
  <pageMargins left="0.5" right="0.5" top="0.5" bottom="0.5" header="0.5" footer="0.5"/>
  <pageSetup scale="47" fitToHeight="4" orientation="landscape"/>
  <headerFooter alignWithMargins="0">
    <oddFooter>&amp;C&amp;P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N68"/>
  <sheetViews>
    <sheetView showGridLines="0" view="pageBreakPreview" zoomScale="84" zoomScaleSheetLayoutView="84" workbookViewId="0">
      <selection activeCell="B34" sqref="B34"/>
    </sheetView>
  </sheetViews>
  <sheetFormatPr baseColWidth="10" defaultColWidth="4.6640625" defaultRowHeight="13" x14ac:dyDescent="0"/>
  <cols>
    <col min="1" max="1" width="4.83203125" style="13" customWidth="1"/>
    <col min="2" max="2" width="109.83203125" style="13" customWidth="1"/>
    <col min="3" max="5" width="20.5" style="13" customWidth="1"/>
    <col min="6" max="6" width="1" style="14" customWidth="1"/>
    <col min="7" max="9" width="4.6640625" style="13"/>
    <col min="10" max="10" width="6.6640625" style="13" customWidth="1"/>
    <col min="11" max="13" width="4.6640625" style="13"/>
    <col min="14" max="14" width="6.83203125" style="13" customWidth="1"/>
    <col min="15" max="16384" width="4.6640625" style="13"/>
  </cols>
  <sheetData>
    <row r="1" spans="1:14">
      <c r="B1" s="84" t="s">
        <v>103</v>
      </c>
    </row>
    <row r="3" spans="1:14" ht="14" thickBot="1"/>
    <row r="4" spans="1:14" s="16" customFormat="1" ht="16" thickBot="1">
      <c r="B4" s="15" t="s">
        <v>104</v>
      </c>
      <c r="C4" s="286"/>
      <c r="D4" s="287"/>
      <c r="E4" s="288"/>
      <c r="G4" s="13"/>
      <c r="H4" s="13"/>
      <c r="I4" s="13"/>
      <c r="J4" s="13"/>
      <c r="K4" s="13"/>
      <c r="L4" s="13"/>
      <c r="M4" s="13"/>
      <c r="N4" s="13"/>
    </row>
    <row r="5" spans="1:14" s="16" customFormat="1" ht="16" thickBot="1">
      <c r="B5" s="15"/>
      <c r="C5" s="15"/>
      <c r="D5" s="15"/>
      <c r="E5" s="15"/>
      <c r="G5" s="13"/>
      <c r="H5" s="13"/>
      <c r="I5" s="13"/>
      <c r="J5" s="13"/>
      <c r="K5" s="13"/>
      <c r="L5" s="13"/>
      <c r="M5" s="13"/>
      <c r="N5" s="13"/>
    </row>
    <row r="6" spans="1:14" s="16" customFormat="1" ht="16" thickBot="1">
      <c r="B6" s="15" t="s">
        <v>54</v>
      </c>
      <c r="C6" s="240"/>
      <c r="D6" s="15"/>
      <c r="E6" s="15"/>
      <c r="G6" s="13"/>
      <c r="H6" s="13"/>
      <c r="I6" s="13"/>
      <c r="J6" s="13"/>
      <c r="K6" s="13"/>
      <c r="L6" s="13"/>
      <c r="M6" s="13"/>
      <c r="N6" s="13"/>
    </row>
    <row r="7" spans="1:14" s="16" customFormat="1" ht="16" thickBot="1">
      <c r="B7" s="15"/>
      <c r="C7" s="15"/>
      <c r="D7" s="15"/>
      <c r="E7" s="15"/>
      <c r="G7" s="13"/>
      <c r="H7" s="13"/>
      <c r="I7" s="13"/>
      <c r="J7" s="13"/>
      <c r="K7" s="13"/>
      <c r="L7" s="13"/>
      <c r="M7" s="13"/>
      <c r="N7" s="13"/>
    </row>
    <row r="8" spans="1:14" s="16" customFormat="1" ht="16" thickBot="1">
      <c r="B8" s="15" t="s">
        <v>55</v>
      </c>
      <c r="C8" s="240"/>
      <c r="D8" s="15"/>
      <c r="E8" s="15"/>
      <c r="G8" s="13"/>
      <c r="H8" s="13"/>
      <c r="I8" s="13"/>
      <c r="J8" s="13"/>
      <c r="K8" s="13"/>
      <c r="L8" s="13"/>
      <c r="M8" s="13"/>
      <c r="N8" s="13"/>
    </row>
    <row r="9" spans="1:14" s="16" customFormat="1" ht="15">
      <c r="B9" s="15"/>
      <c r="C9" s="15"/>
      <c r="D9" s="15"/>
      <c r="E9" s="15"/>
      <c r="G9" s="13"/>
      <c r="H9" s="13"/>
      <c r="I9" s="13"/>
      <c r="J9" s="13"/>
      <c r="K9" s="13"/>
      <c r="L9" s="13"/>
      <c r="M9" s="13"/>
      <c r="N9" s="13"/>
    </row>
    <row r="10" spans="1:14" s="16" customFormat="1" ht="15">
      <c r="B10" s="245" t="s">
        <v>56</v>
      </c>
      <c r="C10" s="43" t="str">
        <f>Résumé!F11</f>
        <v>EURO</v>
      </c>
      <c r="D10" s="44"/>
      <c r="E10" s="45"/>
      <c r="G10" s="13"/>
      <c r="H10" s="13"/>
      <c r="I10" s="13"/>
      <c r="J10" s="13"/>
      <c r="K10" s="13"/>
      <c r="L10" s="13"/>
      <c r="M10" s="13"/>
      <c r="N10" s="13"/>
    </row>
    <row r="11" spans="1:14" s="16" customFormat="1" ht="14" thickBot="1">
      <c r="B11" s="297"/>
      <c r="C11" s="297"/>
      <c r="D11" s="297"/>
      <c r="E11" s="297"/>
      <c r="F11" s="297"/>
      <c r="G11" s="297"/>
      <c r="H11" s="297"/>
      <c r="I11" s="297"/>
      <c r="J11" s="297"/>
      <c r="K11" s="297"/>
      <c r="L11" s="17"/>
      <c r="M11" s="17"/>
      <c r="N11" s="17"/>
    </row>
    <row r="12" spans="1:14">
      <c r="B12" s="232"/>
      <c r="C12" s="18" t="s">
        <v>92</v>
      </c>
      <c r="D12" s="289" t="s">
        <v>87</v>
      </c>
      <c r="E12" s="289" t="s">
        <v>88</v>
      </c>
      <c r="F12" s="234"/>
      <c r="G12" s="291" t="s">
        <v>60</v>
      </c>
      <c r="H12" s="292"/>
      <c r="I12" s="292"/>
      <c r="J12" s="293"/>
      <c r="K12" s="291" t="s">
        <v>61</v>
      </c>
      <c r="L12" s="292"/>
      <c r="M12" s="292"/>
      <c r="N12" s="298"/>
    </row>
    <row r="13" spans="1:14" ht="14" thickBot="1">
      <c r="B13" s="233"/>
      <c r="C13" s="20" t="s">
        <v>89</v>
      </c>
      <c r="D13" s="290" t="s">
        <v>0</v>
      </c>
      <c r="E13" s="290"/>
      <c r="F13" s="235"/>
      <c r="G13" s="19" t="s">
        <v>64</v>
      </c>
      <c r="H13" s="19" t="s">
        <v>65</v>
      </c>
      <c r="I13" s="19" t="s">
        <v>66</v>
      </c>
      <c r="J13" s="19" t="s">
        <v>67</v>
      </c>
      <c r="K13" s="19" t="s">
        <v>64</v>
      </c>
      <c r="L13" s="19" t="s">
        <v>65</v>
      </c>
      <c r="M13" s="19" t="s">
        <v>66</v>
      </c>
      <c r="N13" s="19" t="s">
        <v>67</v>
      </c>
    </row>
    <row r="14" spans="1:14" ht="31" thickBot="1">
      <c r="B14" s="227" t="s">
        <v>90</v>
      </c>
      <c r="C14" s="294" t="s">
        <v>91</v>
      </c>
      <c r="D14" s="295"/>
      <c r="E14" s="296"/>
      <c r="F14" s="228"/>
      <c r="G14" s="228"/>
      <c r="H14" s="228"/>
      <c r="I14" s="228"/>
      <c r="J14" s="228"/>
      <c r="K14" s="229"/>
      <c r="L14" s="241"/>
      <c r="M14" s="241"/>
      <c r="N14" s="242"/>
    </row>
    <row r="15" spans="1:14" ht="19.5" customHeight="1" thickBot="1">
      <c r="B15" s="230"/>
      <c r="C15" s="116">
        <f>SUM('E2.1Prestataire services 2'!L14:L318)</f>
        <v>0</v>
      </c>
      <c r="D15" s="116">
        <f>SUM('E2.1Prestataire services 2'!M14:M318)</f>
        <v>0</v>
      </c>
      <c r="E15" s="116">
        <f>SUM('E2.1Prestataire services 2'!N14:N318)</f>
        <v>0</v>
      </c>
      <c r="F15" s="231"/>
      <c r="G15" s="231"/>
      <c r="H15" s="231"/>
      <c r="I15" s="231"/>
      <c r="J15" s="231"/>
      <c r="K15" s="231"/>
      <c r="L15" s="243"/>
      <c r="M15" s="243"/>
      <c r="N15" s="244"/>
    </row>
    <row r="16" spans="1:14" ht="16.5" customHeight="1">
      <c r="A16" s="13">
        <f>IF('Plan d''actions'!C5="","",'Plan d''actions'!C5)</f>
        <v>1.1000000000000001</v>
      </c>
      <c r="B16" s="112"/>
      <c r="C16" s="25"/>
      <c r="D16" s="22"/>
      <c r="E16" s="23"/>
      <c r="F16" s="21"/>
      <c r="G16" s="25"/>
      <c r="H16" s="22"/>
      <c r="I16" s="22"/>
      <c r="J16" s="23"/>
      <c r="K16" s="25"/>
      <c r="L16" s="22"/>
      <c r="M16" s="22"/>
      <c r="N16" s="24"/>
    </row>
    <row r="17" spans="1:14" ht="16.5" customHeight="1">
      <c r="A17" s="13">
        <f>IF('Plan d''actions'!C7="","",'Plan d''actions'!C7)</f>
        <v>1.3</v>
      </c>
      <c r="B17" s="113"/>
      <c r="C17" s="30"/>
      <c r="D17" s="27"/>
      <c r="E17" s="28"/>
      <c r="F17" s="26"/>
      <c r="G17" s="30"/>
      <c r="H17" s="27"/>
      <c r="I17" s="27"/>
      <c r="J17" s="28"/>
      <c r="K17" s="30"/>
      <c r="L17" s="27"/>
      <c r="M17" s="27"/>
      <c r="N17" s="29"/>
    </row>
    <row r="18" spans="1:14" ht="16.5" customHeight="1">
      <c r="A18" s="13">
        <f>IF('Plan d''actions'!C8="","",'Plan d''actions'!C8)</f>
        <v>1.3</v>
      </c>
      <c r="B18" s="113"/>
      <c r="C18" s="30"/>
      <c r="D18" s="27"/>
      <c r="E18" s="28"/>
      <c r="F18" s="26"/>
      <c r="G18" s="30"/>
      <c r="H18" s="27"/>
      <c r="I18" s="27"/>
      <c r="J18" s="28"/>
      <c r="K18" s="30"/>
      <c r="L18" s="27"/>
      <c r="M18" s="27"/>
      <c r="N18" s="29"/>
    </row>
    <row r="19" spans="1:14" ht="16.5" customHeight="1">
      <c r="A19" s="13">
        <f>IF('Plan d''actions'!C9="","",'Plan d''actions'!C9)</f>
        <v>1.4</v>
      </c>
      <c r="B19" s="113"/>
      <c r="C19" s="30"/>
      <c r="D19" s="27"/>
      <c r="E19" s="28"/>
      <c r="F19" s="26"/>
      <c r="G19" s="30"/>
      <c r="H19" s="27"/>
      <c r="I19" s="27"/>
      <c r="J19" s="28"/>
      <c r="K19" s="30"/>
      <c r="L19" s="27"/>
      <c r="M19" s="27"/>
      <c r="N19" s="29"/>
    </row>
    <row r="20" spans="1:14" ht="16.5" customHeight="1">
      <c r="A20" s="13" t="str">
        <f>IF('Plan d''actions'!C10="","",'Plan d''actions'!C10)</f>
        <v/>
      </c>
      <c r="B20" s="113"/>
      <c r="C20" s="30"/>
      <c r="D20" s="27"/>
      <c r="E20" s="28"/>
      <c r="F20" s="26"/>
      <c r="G20" s="30"/>
      <c r="H20" s="27"/>
      <c r="I20" s="27"/>
      <c r="J20" s="28"/>
      <c r="K20" s="30"/>
      <c r="L20" s="27"/>
      <c r="M20" s="27"/>
      <c r="N20" s="29"/>
    </row>
    <row r="21" spans="1:14" ht="16.5" customHeight="1">
      <c r="A21" s="13" t="str">
        <f>IF('Plan d''actions'!C11="","",'Plan d''actions'!C11)</f>
        <v/>
      </c>
      <c r="B21" s="113"/>
      <c r="C21" s="30"/>
      <c r="D21" s="27"/>
      <c r="E21" s="28"/>
      <c r="F21" s="26"/>
      <c r="G21" s="30"/>
      <c r="H21" s="27"/>
      <c r="I21" s="27"/>
      <c r="J21" s="28"/>
      <c r="K21" s="30"/>
      <c r="L21" s="27"/>
      <c r="M21" s="27"/>
      <c r="N21" s="29"/>
    </row>
    <row r="22" spans="1:14" ht="16.5" customHeight="1">
      <c r="A22" s="13">
        <f>IF('Plan d''actions'!C12="","",'Plan d''actions'!C12)</f>
        <v>2.1</v>
      </c>
      <c r="B22" s="113"/>
      <c r="C22" s="30"/>
      <c r="D22" s="27"/>
      <c r="E22" s="28"/>
      <c r="F22" s="26"/>
      <c r="G22" s="30"/>
      <c r="H22" s="27"/>
      <c r="I22" s="27"/>
      <c r="J22" s="28"/>
      <c r="K22" s="30"/>
      <c r="L22" s="27"/>
      <c r="M22" s="27"/>
      <c r="N22" s="29"/>
    </row>
    <row r="23" spans="1:14" ht="16.5" customHeight="1">
      <c r="A23" s="13">
        <f>IF('Plan d''actions'!C13="","",'Plan d''actions'!C13)</f>
        <v>2.2000000000000002</v>
      </c>
      <c r="B23" s="113"/>
      <c r="C23" s="30"/>
      <c r="D23" s="27"/>
      <c r="E23" s="28"/>
      <c r="F23" s="26"/>
      <c r="G23" s="30"/>
      <c r="H23" s="27"/>
      <c r="I23" s="27"/>
      <c r="J23" s="28"/>
      <c r="K23" s="30"/>
      <c r="L23" s="27"/>
      <c r="M23" s="27"/>
      <c r="N23" s="29"/>
    </row>
    <row r="24" spans="1:14" ht="16.5" customHeight="1">
      <c r="A24" s="13" t="str">
        <f>IF('Plan d''actions'!C14="","",'Plan d''actions'!C14)</f>
        <v/>
      </c>
      <c r="B24" s="113"/>
      <c r="C24" s="30"/>
      <c r="D24" s="27"/>
      <c r="E24" s="28"/>
      <c r="F24" s="26"/>
      <c r="G24" s="30"/>
      <c r="H24" s="27"/>
      <c r="I24" s="27"/>
      <c r="J24" s="28"/>
      <c r="K24" s="30"/>
      <c r="L24" s="27"/>
      <c r="M24" s="27"/>
      <c r="N24" s="29"/>
    </row>
    <row r="25" spans="1:14" ht="16.5" customHeight="1">
      <c r="A25" s="13" t="str">
        <f>IF('Plan d''actions'!C15="","",'Plan d''actions'!C15)</f>
        <v/>
      </c>
      <c r="B25" s="113"/>
      <c r="C25" s="30"/>
      <c r="D25" s="27"/>
      <c r="E25" s="28"/>
      <c r="F25" s="26"/>
      <c r="G25" s="30"/>
      <c r="H25" s="27"/>
      <c r="I25" s="27"/>
      <c r="J25" s="28"/>
      <c r="K25" s="30"/>
      <c r="L25" s="27"/>
      <c r="M25" s="27"/>
      <c r="N25" s="29"/>
    </row>
    <row r="26" spans="1:14" ht="16.5" customHeight="1">
      <c r="A26" s="13" t="str">
        <f>IF('Plan d''actions'!C16="","",'Plan d''actions'!C16)</f>
        <v/>
      </c>
      <c r="B26" s="113"/>
      <c r="C26" s="30"/>
      <c r="D26" s="27"/>
      <c r="E26" s="28"/>
      <c r="F26" s="32"/>
      <c r="G26" s="30"/>
      <c r="H26" s="27"/>
      <c r="I26" s="27"/>
      <c r="J26" s="28"/>
      <c r="K26" s="30"/>
      <c r="L26" s="27"/>
      <c r="M26" s="27"/>
      <c r="N26" s="29"/>
    </row>
    <row r="27" spans="1:14" ht="16.5" customHeight="1">
      <c r="A27" s="13" t="str">
        <f>IF('Plan d''actions'!C17="","",'Plan d''actions'!C17)</f>
        <v/>
      </c>
      <c r="B27" s="113"/>
      <c r="C27" s="30"/>
      <c r="D27" s="27"/>
      <c r="E27" s="28"/>
      <c r="F27" s="33"/>
      <c r="G27" s="30"/>
      <c r="H27" s="27"/>
      <c r="I27" s="27"/>
      <c r="J27" s="28"/>
      <c r="K27" s="30"/>
      <c r="L27" s="27"/>
      <c r="M27" s="27"/>
      <c r="N27" s="29"/>
    </row>
    <row r="28" spans="1:14" ht="12.75" customHeight="1">
      <c r="A28" s="13" t="str">
        <f>IF('Plan d''actions'!C18="","",'Plan d''actions'!C18)</f>
        <v/>
      </c>
      <c r="B28" s="113"/>
      <c r="C28" s="30"/>
      <c r="D28" s="27"/>
      <c r="E28" s="28"/>
      <c r="F28" s="37"/>
      <c r="G28" s="30"/>
      <c r="H28" s="27"/>
      <c r="I28" s="27"/>
      <c r="J28" s="28"/>
      <c r="K28" s="30"/>
      <c r="L28" s="27"/>
      <c r="M28" s="27"/>
      <c r="N28" s="29"/>
    </row>
    <row r="29" spans="1:14" ht="12.75" customHeight="1">
      <c r="A29" s="13">
        <f>IF('Plan d''actions'!C19="","",'Plan d''actions'!C19)</f>
        <v>3.1</v>
      </c>
      <c r="B29" s="113"/>
      <c r="C29" s="30"/>
      <c r="D29" s="27"/>
      <c r="E29" s="28"/>
      <c r="F29" s="38"/>
      <c r="G29" s="25"/>
      <c r="H29" s="22"/>
      <c r="I29" s="22"/>
      <c r="J29" s="23"/>
      <c r="K29" s="25"/>
      <c r="L29" s="22"/>
      <c r="M29" s="22"/>
      <c r="N29" s="24"/>
    </row>
    <row r="30" spans="1:14" ht="12.75" customHeight="1">
      <c r="A30" s="13">
        <f>IF('Plan d''actions'!C20="","",'Plan d''actions'!C20)</f>
        <v>3.2</v>
      </c>
      <c r="B30" s="113"/>
      <c r="C30" s="30"/>
      <c r="D30" s="27"/>
      <c r="E30" s="28"/>
      <c r="F30" s="38"/>
      <c r="G30" s="25"/>
      <c r="H30" s="22"/>
      <c r="I30" s="22"/>
      <c r="J30" s="23"/>
      <c r="K30" s="25"/>
      <c r="L30" s="22"/>
      <c r="M30" s="22"/>
      <c r="N30" s="24"/>
    </row>
    <row r="31" spans="1:14" ht="12.75" customHeight="1">
      <c r="A31" s="13" t="str">
        <f>IF('Plan d''actions'!C21="","",'Plan d''actions'!C21)</f>
        <v/>
      </c>
      <c r="B31" s="113"/>
      <c r="C31" s="30"/>
      <c r="D31" s="27"/>
      <c r="E31" s="28"/>
      <c r="F31" s="38"/>
      <c r="G31" s="25"/>
      <c r="H31" s="22"/>
      <c r="I31" s="22"/>
      <c r="J31" s="23"/>
      <c r="K31" s="25"/>
      <c r="L31" s="22"/>
      <c r="M31" s="22"/>
      <c r="N31" s="24"/>
    </row>
    <row r="32" spans="1:14" ht="12.75" customHeight="1">
      <c r="A32" s="13" t="str">
        <f>IF('Plan d''actions'!C22="","",'Plan d''actions'!C22)</f>
        <v/>
      </c>
      <c r="B32" s="113"/>
      <c r="C32" s="30"/>
      <c r="D32" s="27"/>
      <c r="E32" s="28"/>
      <c r="F32" s="38"/>
      <c r="G32" s="25"/>
      <c r="H32" s="22"/>
      <c r="I32" s="22"/>
      <c r="J32" s="23"/>
      <c r="K32" s="25"/>
      <c r="L32" s="22"/>
      <c r="M32" s="22"/>
      <c r="N32" s="24"/>
    </row>
    <row r="33" spans="1:14" ht="12.75" customHeight="1">
      <c r="A33" s="13" t="str">
        <f>IF('Plan d''actions'!C23="","",'Plan d''actions'!C23)</f>
        <v/>
      </c>
      <c r="B33" s="113"/>
      <c r="C33" s="30"/>
      <c r="D33" s="27"/>
      <c r="E33" s="28"/>
      <c r="F33" s="38"/>
      <c r="G33" s="25"/>
      <c r="H33" s="22"/>
      <c r="I33" s="22"/>
      <c r="J33" s="23"/>
      <c r="K33" s="25"/>
      <c r="L33" s="22"/>
      <c r="M33" s="22"/>
      <c r="N33" s="24"/>
    </row>
    <row r="34" spans="1:14" ht="12.75" customHeight="1">
      <c r="A34" s="13" t="str">
        <f>IF('Plan d''actions'!C24="","",'Plan d''actions'!C24)</f>
        <v/>
      </c>
      <c r="B34" s="113"/>
      <c r="C34" s="30"/>
      <c r="D34" s="27"/>
      <c r="E34" s="28"/>
      <c r="F34" s="38"/>
      <c r="G34" s="25"/>
      <c r="H34" s="22"/>
      <c r="I34" s="22"/>
      <c r="J34" s="23"/>
      <c r="K34" s="25"/>
      <c r="L34" s="22"/>
      <c r="M34" s="22"/>
      <c r="N34" s="24"/>
    </row>
    <row r="35" spans="1:14" ht="12.75" customHeight="1">
      <c r="A35" s="13" t="str">
        <f>IF('Plan d''actions'!C25="","",'Plan d''actions'!C25)</f>
        <v/>
      </c>
      <c r="B35" s="113"/>
      <c r="C35" s="30"/>
      <c r="D35" s="27"/>
      <c r="E35" s="28"/>
      <c r="F35" s="38"/>
      <c r="G35" s="25"/>
      <c r="H35" s="22"/>
      <c r="I35" s="22"/>
      <c r="J35" s="23"/>
      <c r="K35" s="25"/>
      <c r="L35" s="22"/>
      <c r="M35" s="22"/>
      <c r="N35" s="24"/>
    </row>
    <row r="36" spans="1:14" ht="12.75" customHeight="1">
      <c r="A36" s="13">
        <f>IF('Plan d''actions'!C26="","",'Plan d''actions'!C26)</f>
        <v>4.0999999999999996</v>
      </c>
      <c r="B36" s="113"/>
      <c r="C36" s="30"/>
      <c r="D36" s="27"/>
      <c r="E36" s="28"/>
      <c r="F36" s="38"/>
      <c r="G36" s="25"/>
      <c r="H36" s="22"/>
      <c r="I36" s="22"/>
      <c r="J36" s="23"/>
      <c r="K36" s="25"/>
      <c r="L36" s="22"/>
      <c r="M36" s="22"/>
      <c r="N36" s="24"/>
    </row>
    <row r="37" spans="1:14" ht="12.75" customHeight="1">
      <c r="A37" s="13">
        <f>IF('Plan d''actions'!C27="","",'Plan d''actions'!C27)</f>
        <v>4.2</v>
      </c>
      <c r="B37" s="113"/>
      <c r="C37" s="30"/>
      <c r="D37" s="27"/>
      <c r="E37" s="28"/>
      <c r="F37" s="38"/>
      <c r="G37" s="25"/>
      <c r="H37" s="22"/>
      <c r="I37" s="22"/>
      <c r="J37" s="23"/>
      <c r="K37" s="25"/>
      <c r="L37" s="22"/>
      <c r="M37" s="22"/>
      <c r="N37" s="24"/>
    </row>
    <row r="38" spans="1:14" ht="12.75" customHeight="1">
      <c r="A38" s="13" t="str">
        <f>IF('Plan d''actions'!C28="","",'Plan d''actions'!C28)</f>
        <v/>
      </c>
      <c r="B38" s="113"/>
      <c r="C38" s="30"/>
      <c r="D38" s="27"/>
      <c r="E38" s="28"/>
      <c r="F38" s="38"/>
      <c r="G38" s="25"/>
      <c r="H38" s="22"/>
      <c r="I38" s="22"/>
      <c r="J38" s="23"/>
      <c r="K38" s="25"/>
      <c r="L38" s="22"/>
      <c r="M38" s="22"/>
      <c r="N38" s="24"/>
    </row>
    <row r="39" spans="1:14" ht="12.75" customHeight="1">
      <c r="A39" s="13" t="str">
        <f>IF('Plan d''actions'!C29="","",'Plan d''actions'!C29)</f>
        <v/>
      </c>
      <c r="B39" s="113"/>
      <c r="C39" s="30"/>
      <c r="D39" s="27"/>
      <c r="E39" s="28"/>
      <c r="F39" s="38"/>
      <c r="G39" s="25"/>
      <c r="H39" s="22"/>
      <c r="I39" s="22"/>
      <c r="J39" s="23"/>
      <c r="K39" s="25"/>
      <c r="L39" s="22"/>
      <c r="M39" s="22"/>
      <c r="N39" s="24"/>
    </row>
    <row r="40" spans="1:14" ht="12.75" customHeight="1">
      <c r="A40" s="13" t="str">
        <f>IF('Plan d''actions'!C30="","",'Plan d''actions'!C30)</f>
        <v/>
      </c>
      <c r="B40" s="113"/>
      <c r="C40" s="30"/>
      <c r="D40" s="27"/>
      <c r="E40" s="28"/>
      <c r="F40" s="38"/>
      <c r="G40" s="25"/>
      <c r="H40" s="22"/>
      <c r="I40" s="22"/>
      <c r="J40" s="23"/>
      <c r="K40" s="25"/>
      <c r="L40" s="22"/>
      <c r="M40" s="22"/>
      <c r="N40" s="24"/>
    </row>
    <row r="41" spans="1:14" ht="12.75" customHeight="1">
      <c r="A41" s="13" t="str">
        <f>IF('Plan d''actions'!C31="","",'Plan d''actions'!C31)</f>
        <v/>
      </c>
      <c r="B41" s="113"/>
      <c r="C41" s="30"/>
      <c r="D41" s="27"/>
      <c r="E41" s="28"/>
      <c r="F41" s="38"/>
      <c r="G41" s="25"/>
      <c r="H41" s="22"/>
      <c r="I41" s="22"/>
      <c r="J41" s="23"/>
      <c r="K41" s="25"/>
      <c r="L41" s="22"/>
      <c r="M41" s="22"/>
      <c r="N41" s="24"/>
    </row>
    <row r="42" spans="1:14" ht="12.75" customHeight="1">
      <c r="A42" s="13" t="str">
        <f>IF('Plan d''actions'!C32="","",'Plan d''actions'!C32)</f>
        <v/>
      </c>
      <c r="B42" s="113"/>
      <c r="C42" s="30"/>
      <c r="D42" s="27"/>
      <c r="E42" s="28"/>
      <c r="F42" s="38"/>
      <c r="G42" s="25"/>
      <c r="H42" s="22"/>
      <c r="I42" s="22"/>
      <c r="J42" s="23"/>
      <c r="K42" s="25"/>
      <c r="L42" s="22"/>
      <c r="M42" s="22"/>
      <c r="N42" s="24"/>
    </row>
    <row r="43" spans="1:14" ht="12.75" customHeight="1">
      <c r="A43" s="13" t="str">
        <f>IF('Plan d''actions'!C33="","",'Plan d''actions'!C33)</f>
        <v/>
      </c>
      <c r="B43" s="113"/>
      <c r="C43" s="30"/>
      <c r="D43" s="27"/>
      <c r="E43" s="28"/>
      <c r="F43" s="37"/>
      <c r="G43" s="31"/>
      <c r="H43" s="27"/>
      <c r="I43" s="27"/>
      <c r="J43" s="28"/>
      <c r="K43" s="31"/>
      <c r="L43" s="31"/>
      <c r="M43" s="31"/>
      <c r="N43" s="29"/>
    </row>
    <row r="44" spans="1:14" ht="12.75" customHeight="1">
      <c r="A44" s="13">
        <f>IF('Plan d''actions'!C34="","",'Plan d''actions'!C34)</f>
        <v>5.0999999999999996</v>
      </c>
      <c r="B44" s="113"/>
      <c r="C44" s="30"/>
      <c r="D44" s="27"/>
      <c r="E44" s="28"/>
      <c r="F44" s="37"/>
      <c r="G44" s="30"/>
      <c r="H44" s="27"/>
      <c r="I44" s="27"/>
      <c r="J44" s="28"/>
      <c r="K44" s="30"/>
      <c r="L44" s="27"/>
      <c r="M44" s="27"/>
      <c r="N44" s="29"/>
    </row>
    <row r="45" spans="1:14" ht="12.75" customHeight="1">
      <c r="A45" s="13">
        <f>IF('Plan d''actions'!C35="","",'Plan d''actions'!C35)</f>
        <v>5.2</v>
      </c>
      <c r="B45" s="113"/>
      <c r="C45" s="30"/>
      <c r="D45" s="27"/>
      <c r="E45" s="28"/>
      <c r="F45" s="38"/>
      <c r="G45" s="25"/>
      <c r="H45" s="22"/>
      <c r="I45" s="22"/>
      <c r="J45" s="23"/>
      <c r="K45" s="25"/>
      <c r="L45" s="22"/>
      <c r="M45" s="22"/>
      <c r="N45" s="24"/>
    </row>
    <row r="46" spans="1:14" ht="12.75" customHeight="1">
      <c r="A46" s="13" t="str">
        <f>IF('Plan d''actions'!C36="","",'Plan d''actions'!C36)</f>
        <v/>
      </c>
      <c r="B46" s="113"/>
      <c r="C46" s="30"/>
      <c r="D46" s="27"/>
      <c r="E46" s="28"/>
      <c r="F46" s="38"/>
      <c r="G46" s="25"/>
      <c r="H46" s="22"/>
      <c r="I46" s="22"/>
      <c r="J46" s="23"/>
      <c r="K46" s="25"/>
      <c r="L46" s="22"/>
      <c r="M46" s="22"/>
      <c r="N46" s="24"/>
    </row>
    <row r="47" spans="1:14" ht="12.75" customHeight="1">
      <c r="A47" s="13" t="str">
        <f>IF('Plan d''actions'!C37="","",'Plan d''actions'!C37)</f>
        <v/>
      </c>
      <c r="B47" s="113"/>
      <c r="C47" s="30"/>
      <c r="D47" s="27"/>
      <c r="E47" s="28"/>
      <c r="F47" s="38"/>
      <c r="G47" s="25"/>
      <c r="H47" s="22"/>
      <c r="I47" s="22"/>
      <c r="J47" s="23"/>
      <c r="K47" s="25"/>
      <c r="L47" s="22"/>
      <c r="M47" s="22"/>
      <c r="N47" s="24"/>
    </row>
    <row r="48" spans="1:14" ht="12.75" customHeight="1">
      <c r="A48" s="13" t="str">
        <f>IF('Plan d''actions'!C38="","",'Plan d''actions'!C38)</f>
        <v/>
      </c>
      <c r="B48" s="113"/>
      <c r="C48" s="30"/>
      <c r="D48" s="27"/>
      <c r="E48" s="28"/>
      <c r="F48" s="38"/>
      <c r="G48" s="25"/>
      <c r="H48" s="22"/>
      <c r="I48" s="22"/>
      <c r="J48" s="23"/>
      <c r="K48" s="25"/>
      <c r="L48" s="22"/>
      <c r="M48" s="22"/>
      <c r="N48" s="24"/>
    </row>
    <row r="49" spans="1:14" ht="12.75" customHeight="1">
      <c r="A49" s="13" t="str">
        <f>IF('Plan d''actions'!C39="","",'Plan d''actions'!C39)</f>
        <v/>
      </c>
      <c r="B49" s="113"/>
      <c r="C49" s="30"/>
      <c r="D49" s="27"/>
      <c r="E49" s="28"/>
      <c r="F49" s="38"/>
      <c r="G49" s="25"/>
      <c r="H49" s="22"/>
      <c r="I49" s="22"/>
      <c r="J49" s="23"/>
      <c r="K49" s="25"/>
      <c r="L49" s="22"/>
      <c r="M49" s="22"/>
      <c r="N49" s="24"/>
    </row>
    <row r="50" spans="1:14" ht="12.75" customHeight="1">
      <c r="A50" s="13" t="str">
        <f>IF('Plan d''actions'!C40="","",'Plan d''actions'!C40)</f>
        <v/>
      </c>
      <c r="B50" s="113"/>
      <c r="C50" s="30"/>
      <c r="D50" s="27"/>
      <c r="E50" s="28"/>
      <c r="F50" s="38"/>
      <c r="G50" s="25"/>
      <c r="H50" s="22"/>
      <c r="I50" s="22"/>
      <c r="J50" s="23"/>
      <c r="K50" s="25"/>
      <c r="L50" s="22"/>
      <c r="M50" s="22"/>
      <c r="N50" s="24"/>
    </row>
    <row r="51" spans="1:14" ht="12.75" customHeight="1">
      <c r="A51" s="13" t="str">
        <f>IF('Plan d''actions'!C41="","",'Plan d''actions'!C41)</f>
        <v/>
      </c>
      <c r="B51" s="113"/>
      <c r="C51" s="30"/>
      <c r="D51" s="27"/>
      <c r="E51" s="28"/>
      <c r="F51" s="38"/>
      <c r="G51" s="25"/>
      <c r="H51" s="22"/>
      <c r="I51" s="22"/>
      <c r="J51" s="23"/>
      <c r="K51" s="25"/>
      <c r="L51" s="22"/>
      <c r="M51" s="22"/>
      <c r="N51" s="24"/>
    </row>
    <row r="52" spans="1:14" ht="12.75" customHeight="1">
      <c r="A52" s="13" t="str">
        <f>IF('Plan d''actions'!C42="","",'Plan d''actions'!C42)</f>
        <v/>
      </c>
      <c r="B52" s="113"/>
      <c r="C52" s="30"/>
      <c r="D52" s="27"/>
      <c r="E52" s="28"/>
      <c r="F52" s="38"/>
      <c r="G52" s="25"/>
      <c r="H52" s="22"/>
      <c r="I52" s="22"/>
      <c r="J52" s="23"/>
      <c r="K52" s="25"/>
      <c r="L52" s="22"/>
      <c r="M52" s="22"/>
      <c r="N52" s="24"/>
    </row>
    <row r="53" spans="1:14" ht="12.75" customHeight="1">
      <c r="A53" s="13" t="str">
        <f>IF('Plan d''actions'!C43="","",'Plan d''actions'!C43)</f>
        <v/>
      </c>
      <c r="B53" s="113"/>
      <c r="C53" s="30"/>
      <c r="D53" s="27"/>
      <c r="E53" s="28"/>
      <c r="F53" s="38"/>
      <c r="G53" s="25"/>
      <c r="H53" s="22"/>
      <c r="I53" s="22"/>
      <c r="J53" s="23"/>
      <c r="K53" s="25"/>
      <c r="L53" s="22"/>
      <c r="M53" s="22"/>
      <c r="N53" s="24"/>
    </row>
    <row r="54" spans="1:14" ht="12.75" customHeight="1">
      <c r="A54" s="13" t="str">
        <f>IF('Plan d''actions'!C44="","",'Plan d''actions'!C44)</f>
        <v/>
      </c>
      <c r="B54" s="113"/>
      <c r="C54" s="30"/>
      <c r="D54" s="27"/>
      <c r="E54" s="28"/>
      <c r="F54" s="38"/>
      <c r="G54" s="25"/>
      <c r="H54" s="22"/>
      <c r="I54" s="22"/>
      <c r="J54" s="23"/>
      <c r="K54" s="25"/>
      <c r="L54" s="22"/>
      <c r="M54" s="22"/>
      <c r="N54" s="24"/>
    </row>
    <row r="55" spans="1:14" ht="12.75" customHeight="1">
      <c r="A55" s="13" t="str">
        <f>IF('Plan d''actions'!C45="","",'Plan d''actions'!C45)</f>
        <v/>
      </c>
      <c r="B55" s="113"/>
      <c r="C55" s="30"/>
      <c r="D55" s="27"/>
      <c r="E55" s="28"/>
      <c r="F55" s="38"/>
      <c r="G55" s="25"/>
      <c r="H55" s="22"/>
      <c r="I55" s="22"/>
      <c r="J55" s="23"/>
      <c r="K55" s="25"/>
      <c r="L55" s="22"/>
      <c r="M55" s="22"/>
      <c r="N55" s="24"/>
    </row>
    <row r="56" spans="1:14" ht="12.75" customHeight="1">
      <c r="A56" s="13" t="str">
        <f>IF('Plan d''actions'!C46="","",'Plan d''actions'!C46)</f>
        <v/>
      </c>
      <c r="B56" s="113"/>
      <c r="C56" s="30"/>
      <c r="D56" s="27"/>
      <c r="E56" s="28"/>
      <c r="F56" s="38"/>
      <c r="G56" s="25"/>
      <c r="H56" s="22"/>
      <c r="I56" s="22"/>
      <c r="J56" s="23"/>
      <c r="K56" s="25"/>
      <c r="L56" s="22"/>
      <c r="M56" s="22"/>
      <c r="N56" s="24"/>
    </row>
    <row r="57" spans="1:14" ht="12.75" customHeight="1">
      <c r="A57" s="13" t="str">
        <f>IF('Plan d''actions'!C47="","",'Plan d''actions'!C47)</f>
        <v/>
      </c>
      <c r="B57" s="113"/>
      <c r="C57" s="30"/>
      <c r="D57" s="27"/>
      <c r="E57" s="28"/>
      <c r="F57" s="38"/>
      <c r="G57" s="25"/>
      <c r="H57" s="22"/>
      <c r="I57" s="22"/>
      <c r="J57" s="23"/>
      <c r="K57" s="25"/>
      <c r="L57" s="22"/>
      <c r="M57" s="22"/>
      <c r="N57" s="24"/>
    </row>
    <row r="58" spans="1:14" ht="12.75" customHeight="1">
      <c r="A58" s="13" t="str">
        <f>IF('Plan d''actions'!C48="","",'Plan d''actions'!C48)</f>
        <v/>
      </c>
      <c r="B58" s="113"/>
      <c r="C58" s="30"/>
      <c r="D58" s="27"/>
      <c r="E58" s="28"/>
      <c r="F58" s="38"/>
      <c r="G58" s="25"/>
      <c r="H58" s="22"/>
      <c r="I58" s="22"/>
      <c r="J58" s="23"/>
      <c r="K58" s="25"/>
      <c r="L58" s="22"/>
      <c r="M58" s="22"/>
      <c r="N58" s="24"/>
    </row>
    <row r="59" spans="1:14" ht="12.75" customHeight="1">
      <c r="A59" s="13" t="str">
        <f>IF('Plan d''actions'!C49="","",'Plan d''actions'!C49)</f>
        <v/>
      </c>
      <c r="B59" s="113"/>
      <c r="C59" s="30"/>
      <c r="D59" s="27"/>
      <c r="E59" s="28"/>
      <c r="F59" s="38"/>
      <c r="G59" s="25"/>
      <c r="H59" s="22"/>
      <c r="I59" s="22"/>
      <c r="J59" s="23"/>
      <c r="K59" s="25"/>
      <c r="L59" s="22"/>
      <c r="M59" s="22"/>
      <c r="N59" s="24"/>
    </row>
    <row r="60" spans="1:14" ht="12.75" customHeight="1">
      <c r="A60" s="13" t="str">
        <f>IF('Plan d''actions'!C50="","",'Plan d''actions'!C50)</f>
        <v/>
      </c>
      <c r="B60" s="113"/>
      <c r="C60" s="30"/>
      <c r="D60" s="27"/>
      <c r="E60" s="28"/>
      <c r="F60" s="38"/>
      <c r="G60" s="25"/>
      <c r="H60" s="22"/>
      <c r="I60" s="22"/>
      <c r="J60" s="23"/>
      <c r="K60" s="25"/>
      <c r="L60" s="22"/>
      <c r="M60" s="22"/>
      <c r="N60" s="24"/>
    </row>
    <row r="61" spans="1:14" ht="12.75" customHeight="1">
      <c r="A61" s="13" t="str">
        <f>IF('Plan d''actions'!C51="","",'Plan d''actions'!C51)</f>
        <v/>
      </c>
      <c r="B61" s="113"/>
      <c r="C61" s="30"/>
      <c r="D61" s="27"/>
      <c r="E61" s="28"/>
      <c r="F61" s="38"/>
      <c r="G61" s="25"/>
      <c r="H61" s="22"/>
      <c r="I61" s="22"/>
      <c r="J61" s="23"/>
      <c r="K61" s="25"/>
      <c r="L61" s="22"/>
      <c r="M61" s="22"/>
      <c r="N61" s="24"/>
    </row>
    <row r="62" spans="1:14" ht="12.75" customHeight="1">
      <c r="A62" s="13" t="str">
        <f>IF('Plan d''actions'!C52="","",'Plan d''actions'!C52)</f>
        <v/>
      </c>
      <c r="B62" s="113"/>
      <c r="C62" s="30"/>
      <c r="D62" s="27"/>
      <c r="E62" s="28"/>
      <c r="F62" s="38"/>
      <c r="G62" s="25"/>
      <c r="H62" s="22"/>
      <c r="I62" s="22"/>
      <c r="J62" s="23"/>
      <c r="K62" s="25"/>
      <c r="L62" s="22"/>
      <c r="M62" s="22"/>
      <c r="N62" s="24"/>
    </row>
    <row r="63" spans="1:14" ht="12.75" customHeight="1">
      <c r="A63" s="13" t="str">
        <f>IF('Plan d''actions'!C53="","",'Plan d''actions'!C53)</f>
        <v/>
      </c>
      <c r="B63" s="113"/>
      <c r="C63" s="30"/>
      <c r="D63" s="27"/>
      <c r="E63" s="28"/>
      <c r="F63" s="38"/>
      <c r="G63" s="25"/>
      <c r="H63" s="22"/>
      <c r="I63" s="22"/>
      <c r="J63" s="23"/>
      <c r="K63" s="25"/>
      <c r="L63" s="22"/>
      <c r="M63" s="22"/>
      <c r="N63" s="24"/>
    </row>
    <row r="64" spans="1:14" ht="12.75" customHeight="1">
      <c r="A64" s="13" t="str">
        <f>IF('Plan d''actions'!C54="","",'Plan d''actions'!C54)</f>
        <v/>
      </c>
      <c r="B64" s="113"/>
      <c r="C64" s="30"/>
      <c r="D64" s="27"/>
      <c r="E64" s="28"/>
      <c r="F64" s="38"/>
      <c r="G64" s="25"/>
      <c r="H64" s="22"/>
      <c r="I64" s="22"/>
      <c r="J64" s="23"/>
      <c r="K64" s="25"/>
      <c r="L64" s="22"/>
      <c r="M64" s="22"/>
      <c r="N64" s="24"/>
    </row>
    <row r="65" spans="1:14" ht="12.75" customHeight="1">
      <c r="A65" s="13" t="str">
        <f>IF('Plan d''actions'!C55="","",'Plan d''actions'!C55)</f>
        <v/>
      </c>
      <c r="B65" s="113"/>
      <c r="C65" s="30"/>
      <c r="D65" s="27"/>
      <c r="E65" s="28"/>
      <c r="F65" s="38"/>
      <c r="G65" s="25"/>
      <c r="H65" s="22"/>
      <c r="I65" s="22"/>
      <c r="J65" s="23"/>
      <c r="K65" s="25"/>
      <c r="L65" s="22"/>
      <c r="M65" s="22"/>
      <c r="N65" s="24"/>
    </row>
    <row r="66" spans="1:14" ht="12.75" customHeight="1">
      <c r="A66" s="13" t="str">
        <f>IF('Plan d''actions'!C56="","",'Plan d''actions'!C56)</f>
        <v/>
      </c>
      <c r="B66" s="113"/>
      <c r="C66" s="30"/>
      <c r="D66" s="27"/>
      <c r="E66" s="28"/>
      <c r="F66" s="37"/>
      <c r="G66" s="31"/>
      <c r="H66" s="27"/>
      <c r="I66" s="27"/>
      <c r="J66" s="28"/>
      <c r="K66" s="31"/>
      <c r="L66" s="31"/>
      <c r="M66" s="31"/>
      <c r="N66" s="29"/>
    </row>
    <row r="67" spans="1:14" ht="12.75" customHeight="1" thickBot="1">
      <c r="A67" s="13" t="str">
        <f>IF('Plan d''actions'!C57="","",'Plan d''actions'!C57)</f>
        <v/>
      </c>
      <c r="B67" s="114"/>
      <c r="C67" s="34"/>
      <c r="D67" s="35"/>
      <c r="E67" s="36"/>
      <c r="F67" s="39"/>
      <c r="G67" s="40"/>
      <c r="H67" s="35"/>
      <c r="I67" s="35"/>
      <c r="J67" s="36"/>
      <c r="K67" s="40"/>
      <c r="L67" s="35"/>
      <c r="M67" s="35"/>
      <c r="N67" s="41"/>
    </row>
    <row r="68" spans="1:14">
      <c r="B68" s="42"/>
    </row>
  </sheetData>
  <mergeCells count="7">
    <mergeCell ref="E12:E13"/>
    <mergeCell ref="G12:J12"/>
    <mergeCell ref="K12:N12"/>
    <mergeCell ref="C14:E14"/>
    <mergeCell ref="C4:E4"/>
    <mergeCell ref="B11:K11"/>
    <mergeCell ref="D12:D13"/>
  </mergeCells>
  <pageMargins left="0.5" right="0.5" top="0.88541666666666663" bottom="0.5" header="0.3" footer="0.3"/>
  <pageSetup scale="56"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Résumé</vt:lpstr>
      <vt:lpstr>Plan d'actions</vt:lpstr>
      <vt:lpstr>A. Ressources humaines</vt:lpstr>
      <vt:lpstr>B. Voyages-Equipe Interne</vt:lpstr>
      <vt:lpstr>C. Equipements</vt:lpstr>
      <vt:lpstr>D. Autres</vt:lpstr>
      <vt:lpstr>E1.1 Prestataire services 1</vt:lpstr>
      <vt:lpstr>E1.2Voyages-Pres.ServConsultant</vt:lpstr>
      <vt:lpstr>E2.1Prestataire services 2</vt:lpstr>
      <vt:lpstr>E2.2Voyages-Pres.ServConsultant</vt:lpstr>
      <vt:lpstr>E3.1Service Provider 3</vt:lpstr>
      <vt:lpstr>E3.2Voyages-Pres.ServConsultant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Mintah</dc:creator>
  <cp:lastModifiedBy>Communication</cp:lastModifiedBy>
  <cp:lastPrinted>2012-10-24T13:34:16Z</cp:lastPrinted>
  <dcterms:created xsi:type="dcterms:W3CDTF">2012-03-28T11:21:25Z</dcterms:created>
  <dcterms:modified xsi:type="dcterms:W3CDTF">2015-01-13T11:34:21Z</dcterms:modified>
</cp:coreProperties>
</file>